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orage\home\Dokumentumok\STATISZTIKA\TELEPÜLÉSI ADATTÁRhoz\AKTUÁLIS\15SZOCIÁLIS ELLÁTÁS\"/>
    </mc:Choice>
  </mc:AlternateContent>
  <bookViews>
    <workbookView xWindow="0" yWindow="0" windowWidth="18870" windowHeight="9885" activeTab="1"/>
  </bookViews>
  <sheets>
    <sheet name="2015" sheetId="4" r:id="rId1"/>
    <sheet name="2016-tól" sheetId="1" r:id="rId2"/>
    <sheet name="Diagram" sheetId="2" r:id="rId3"/>
    <sheet name="Módszertan" sheetId="3" r:id="rId4"/>
  </sheets>
  <definedNames>
    <definedName name="_xlnm._FilterDatabase" localSheetId="1" hidden="1">'2016-tól'!$A$1:$D$29</definedName>
  </definedNames>
  <calcPr calcId="162913"/>
</workbook>
</file>

<file path=xl/calcChain.xml><?xml version="1.0" encoding="utf-8"?>
<calcChain xmlns="http://schemas.openxmlformats.org/spreadsheetml/2006/main">
  <c r="G2" i="1" l="1"/>
  <c r="H2" i="1"/>
  <c r="I14" i="1"/>
  <c r="I15" i="1"/>
  <c r="I2" i="1" s="1"/>
  <c r="D15" i="1" l="1"/>
  <c r="E15" i="1"/>
  <c r="C15" i="1"/>
  <c r="C2" i="1" s="1"/>
  <c r="D14" i="1"/>
  <c r="E14" i="1"/>
  <c r="B14" i="1"/>
  <c r="C14" i="1"/>
  <c r="B2" i="1"/>
  <c r="D2" i="1"/>
  <c r="E2" i="1"/>
  <c r="B15" i="1"/>
  <c r="H15" i="1"/>
  <c r="G15" i="1"/>
  <c r="F15" i="1"/>
  <c r="H14" i="1"/>
  <c r="G14" i="1"/>
  <c r="F14" i="1"/>
  <c r="F2" i="1" l="1"/>
  <c r="B42" i="4"/>
  <c r="B2" i="4" s="1"/>
  <c r="B41" i="4"/>
  <c r="B26" i="4"/>
</calcChain>
</file>

<file path=xl/sharedStrings.xml><?xml version="1.0" encoding="utf-8"?>
<sst xmlns="http://schemas.openxmlformats.org/spreadsheetml/2006/main" count="98" uniqueCount="63">
  <si>
    <t>Tárgyévben óvodáztatási támogatást kérő személyek száma (fő)</t>
  </si>
  <si>
    <t>Óvodáztatási támogatásra felhasznált összeg (eFt)</t>
  </si>
  <si>
    <t>Tárgyévben óvodáztatási támogatásban részesítettek átlagos száma (db)</t>
  </si>
  <si>
    <t>Egyéb önkormányzati támogatásokra fordított összeg (eFt)</t>
  </si>
  <si>
    <t>Tárgyévben óvodáztatási támogatás eseteinek száma (db)</t>
  </si>
  <si>
    <r>
      <rPr>
        <b/>
        <sz val="14"/>
        <color indexed="8"/>
        <rFont val="Arial"/>
        <family val="2"/>
        <charset val="238"/>
      </rPr>
      <t>Önkormányzati szociális ellátás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</t>
    </r>
    <r>
      <rPr>
        <sz val="10"/>
        <color indexed="8"/>
        <rFont val="Calibri"/>
        <family val="2"/>
        <charset val="238"/>
      </rPr>
      <t xml:space="preserve">  </t>
    </r>
    <r>
      <rPr>
        <i/>
        <sz val="10"/>
        <color indexed="8"/>
        <rFont val="Calibri"/>
        <family val="2"/>
        <charset val="238"/>
      </rPr>
      <t xml:space="preserve"> </t>
    </r>
  </si>
  <si>
    <t>Rendszeres gyermekvédelmi kedvezményben részesítettek száma tárgyév dec. 31-én (fő)</t>
  </si>
  <si>
    <t>Tárgyévben megállapított rendszeres gyermekvédelmi kedvezmények száma (db)</t>
  </si>
  <si>
    <t>Tárgyévben megszüntetett rendszeres gyermekvédelmi kedvezmények száma (db)</t>
  </si>
  <si>
    <t>Rendszeres gyermekvédelmi kedvezményben részesített tartósan beteg, fogyatéskos gyermek száma tárgyév dec. 31-én (fő)</t>
  </si>
  <si>
    <t>Tárgyévben (január, február) önkormányzati segélyben részesítettek száma (fő)</t>
  </si>
  <si>
    <t>Tárgyévben rendszeres gyermekvédelmi kedvezményt kérő személyek száma (fő)</t>
  </si>
  <si>
    <t>Tárgyévben települési támogatásban részesített személyek száma (fő)</t>
  </si>
  <si>
    <t>Tárgyévben (január, február) önkormányzati segélyre felhasznált összeg (eFt)</t>
  </si>
  <si>
    <t>Tárgyévben települési támogatásra felhasznált összeg (eFt)</t>
  </si>
  <si>
    <t>Lakhatáshoz kapcsolódó rendszeres kiadások viseléséhez adott támogatásban részesültel száma (fő) (pl. szemétdíj, vízdíj, lakbér átvállalása stb.)</t>
  </si>
  <si>
    <t>Gyógyszerkiadások viseléséhez adott támogatásban részesültel száma (fő)</t>
  </si>
  <si>
    <t>Egyéb települési támogatás keretében nyújtott ellátásban (babaköszöntő csomag, gyer. étkezési térítési díj, temetési segély) részesültel száma (fő)</t>
  </si>
  <si>
    <t>Rendkívüli települési kiadás (Szt. 45. § (3) bekezdés) támogatásában részesültel száma (fő)</t>
  </si>
  <si>
    <t>Lakhatáshoz kapcsolódó rendszeres kiadások viseléséhez adott támogatásra fordított összeg (eFt)</t>
  </si>
  <si>
    <t>Gyógyszerkiadások viseléséhez adott támogatásra fordított összeg (eFt)</t>
  </si>
  <si>
    <t>Rendkívüli települési kiadás támogatásra fordított összeg (eFt)</t>
  </si>
  <si>
    <t>Egyéb települési támogatás keretében nyújtott ellátásra fordított összeg (eFt)</t>
  </si>
  <si>
    <t>Ösztöndíj jellegű támogatások (pl.: BURSA Hungarica, Arany János Tehetségkutató Program stb. - ide nem értve az ilyen jogcímen nyújtott települési támogatást)(db)</t>
  </si>
  <si>
    <t>Lakhatással kapcsolatos egyéb önkormányzati támogatások (ide nem értve az ilyen jogcímen nyújtott települési támogatást) (db)</t>
  </si>
  <si>
    <t>Ösztöndíj jellegű támogatásokra fordított összeg (eFt)</t>
  </si>
  <si>
    <t>Lakhatással kapcsolatos egyéb önkormányzati támogatásokra fordítot összeg (eFt)</t>
  </si>
  <si>
    <t>Egyéb önkormányzati támogatásban (energetikai korszerűsítés,gáz) részesült személyek száma (fő)</t>
  </si>
  <si>
    <t>Támogatásokra felhasznált összeg (eFt)</t>
  </si>
  <si>
    <t>Tárgyévben rendszeres szociális segélyt kérő személyek száma  (fő)</t>
  </si>
  <si>
    <t>Tárgyévben megállapított rendszeres szociális segély támogatások száma (db)</t>
  </si>
  <si>
    <t>Tárgyévben megszüntetett rendszeres szociális segély támogatások száma  (db)</t>
  </si>
  <si>
    <t>Rendszeres szociális segélyben részesítettek száma tárgyév dec. 31-én (fő)</t>
  </si>
  <si>
    <t>Rendszeres szociális segélyben részesítettek évi átlagos száma (db)</t>
  </si>
  <si>
    <t>Rendszeres szociális segélyre felhasznált összeg  (eFt)</t>
  </si>
  <si>
    <t>Foglalkoztatást helyettesítő támogatást kérő személyek száma   (fő)</t>
  </si>
  <si>
    <t>Tárgyévben megállapított foglalkoztatást helyettesítő támogatás száma   (db)</t>
  </si>
  <si>
    <t>Tárgyévben megszűnt foglalkoztatást helyettesítő támogatás száma   (db)</t>
  </si>
  <si>
    <t>Foglalkoztatást helyettesítő támogatásban  részesítettek száma tárgyév dec. 31-én   (fő)</t>
  </si>
  <si>
    <t>Foglalkoztatást helyettesítő támogatásban részesített férfi (fő)</t>
  </si>
  <si>
    <t>Foglalkoztatást helyettesítő támogatásban részesített nő  (fő)</t>
  </si>
  <si>
    <t>Foglalkoztatást helyettesítő támogatásban részesítettek átlagos száma   (fő)</t>
  </si>
  <si>
    <t>Foglalkoztatást helyettesítő támogatásra felhasznált összeg   (eFt)</t>
  </si>
  <si>
    <t>Közfoglalkoztatásban részt vettek száma   (fő)</t>
  </si>
  <si>
    <t>Aktív korúak ellátásában részesítettek közül foglalkoztatásban részt vett nők száma   (fő)</t>
  </si>
  <si>
    <t>Aktív korúak ellátásában részesítettek közül foglalkoztatásban részt vett férfiak száma   (fő)</t>
  </si>
  <si>
    <t>Tárgyévben lakásfenntartási támogatást kérő személyek száma (pénzbeni és természetbeni)   (fő)</t>
  </si>
  <si>
    <t>Lakásfenntartási támogatásban részesültek  havi átlagos száma (pénzbeni és természetbeni)   (fő)</t>
  </si>
  <si>
    <t>Lakásfenntartási támogatásban részesültek száma (pénzbeni és természetbeni)   (fő)</t>
  </si>
  <si>
    <t>Lakásfenntartási támogatásra felhasznált összeg (pénzbeni és természetbeni) (eFt)</t>
  </si>
  <si>
    <t>Köztemetés eseteinek száma (pénzbeli és természetbeni)   (db)</t>
  </si>
  <si>
    <t>Köztemetésre felhasznált összeg (pénzbeli és természetbeni)   (eFt)</t>
  </si>
  <si>
    <t>Méltányossági alapon közgyógyellátási igazolvánnyal rendelkezők száma   (fő)</t>
  </si>
  <si>
    <t>Közgyógyellátási igazolvánnyokra felhasznált  összeg  (eFt)</t>
  </si>
  <si>
    <t>Rendszeres gyermekvédelmi kedvezményben részesített egyedülálló családok száma tárgyév dec. 31-én (db)</t>
  </si>
  <si>
    <t>Rendszeres gyermekvédelmi kedvezményben részesített családok száma tárgyév dec. 31-én (db)</t>
  </si>
  <si>
    <t>Rendszeres gyermekvédelmi kedvezményben részesítettek havi átlagos száma   (fő)</t>
  </si>
  <si>
    <t>Rendszeres gyermekvédelmi kedvezményre felhasznált összeg (eFt)</t>
  </si>
  <si>
    <t>1206 KSH OSAP számú kérdőív: Kimutatás a pénzben és természetben nyújtható támogatások adatairól</t>
  </si>
  <si>
    <t>Központi Statisztikai Hivatal (KSH)/Területi statisztikai adatok/Önkormányzati szociális ellátás, Önkormányzati KSH adatszolgáltatás</t>
  </si>
  <si>
    <t>Forrás:</t>
  </si>
  <si>
    <t>Lakás/telek vásárláshoz, lakásépítéshez, -átalakításhoz nyújtott támogatásban részesülők száma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</si>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</sst>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color theme="3"/>
      <name val="Calibri"/>
      <family val="2"/>
      <charset val="238"/>
      <scheme val="minor"/>
    </font>
    <font>
      <b/>
      <i/>
      <sz val="11"/>
      <color theme="3" tint="0.3999755851924192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5" fillId="2" borderId="1" xfId="0" applyFont="1" applyFill="1" applyBorder="1" applyAlignment="1">
      <alignment horizontal="center"/>
    </xf>
    <xf numFmtId="0" fontId="0" fillId="0" borderId="2" xfId="0" applyFill="1" applyBorder="1"/>
    <xf numFmtId="0" fontId="0" fillId="2" borderId="3" xfId="0" applyFill="1" applyBorder="1" applyAlignment="1">
      <alignment horizontal="center" vertical="center" wrapText="1"/>
    </xf>
    <xf numFmtId="0" fontId="5" fillId="3" borderId="3" xfId="0" applyFont="1" applyFill="1" applyBorder="1" applyAlignment="1">
      <alignment wrapText="1"/>
    </xf>
    <xf numFmtId="0" fontId="5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5" fillId="3" borderId="7" xfId="0" applyFont="1" applyFill="1" applyBorder="1" applyAlignment="1">
      <alignment wrapText="1"/>
    </xf>
    <xf numFmtId="0" fontId="0" fillId="0" borderId="1" xfId="0" applyFill="1" applyBorder="1"/>
    <xf numFmtId="0" fontId="5" fillId="3" borderId="8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6" fillId="0" borderId="9" xfId="0" applyFont="1" applyFill="1" applyBorder="1"/>
    <xf numFmtId="0" fontId="0" fillId="0" borderId="13" xfId="0" applyFill="1" applyBorder="1"/>
    <xf numFmtId="0" fontId="0" fillId="0" borderId="14" xfId="0" applyFill="1" applyBorder="1"/>
    <xf numFmtId="0" fontId="7" fillId="0" borderId="9" xfId="0" applyFont="1" applyFill="1" applyBorder="1"/>
    <xf numFmtId="0" fontId="0" fillId="0" borderId="1" xfId="0" applyBorder="1"/>
    <xf numFmtId="0" fontId="6" fillId="0" borderId="11" xfId="0" applyFont="1" applyFill="1" applyBorder="1"/>
    <xf numFmtId="0" fontId="8" fillId="3" borderId="5" xfId="0" applyFont="1" applyFill="1" applyBorder="1" applyAlignment="1">
      <alignment wrapText="1"/>
    </xf>
    <xf numFmtId="0" fontId="8" fillId="3" borderId="6" xfId="0" applyFont="1" applyFill="1" applyBorder="1" applyAlignment="1">
      <alignment wrapText="1"/>
    </xf>
    <xf numFmtId="0" fontId="8" fillId="3" borderId="3" xfId="0" applyFont="1" applyFill="1" applyBorder="1" applyAlignment="1">
      <alignment wrapText="1"/>
    </xf>
    <xf numFmtId="0" fontId="8" fillId="3" borderId="7" xfId="0" applyFont="1" applyFill="1" applyBorder="1" applyAlignment="1">
      <alignment wrapText="1"/>
    </xf>
    <xf numFmtId="0" fontId="8" fillId="3" borderId="8" xfId="0" applyFont="1" applyFill="1" applyBorder="1" applyAlignment="1">
      <alignment wrapText="1"/>
    </xf>
    <xf numFmtId="0" fontId="9" fillId="3" borderId="5" xfId="0" applyFont="1" applyFill="1" applyBorder="1" applyAlignment="1">
      <alignment wrapText="1"/>
    </xf>
    <xf numFmtId="0" fontId="9" fillId="3" borderId="6" xfId="0" applyFont="1" applyFill="1" applyBorder="1" applyAlignment="1">
      <alignment wrapText="1"/>
    </xf>
    <xf numFmtId="0" fontId="9" fillId="3" borderId="3" xfId="0" applyFont="1" applyFill="1" applyBorder="1" applyAlignment="1">
      <alignment wrapText="1"/>
    </xf>
    <xf numFmtId="0" fontId="9" fillId="3" borderId="7" xfId="0" applyFont="1" applyFill="1" applyBorder="1" applyAlignment="1">
      <alignment wrapText="1"/>
    </xf>
    <xf numFmtId="0" fontId="9" fillId="3" borderId="8" xfId="0" applyFont="1" applyFill="1" applyBorder="1" applyAlignment="1">
      <alignment wrapText="1"/>
    </xf>
    <xf numFmtId="0" fontId="9" fillId="3" borderId="4" xfId="0" applyFont="1" applyFill="1" applyBorder="1" applyAlignment="1">
      <alignment wrapText="1"/>
    </xf>
    <xf numFmtId="0" fontId="10" fillId="0" borderId="9" xfId="0" applyFont="1" applyFill="1" applyBorder="1"/>
    <xf numFmtId="0" fontId="11" fillId="0" borderId="11" xfId="0" applyFont="1" applyFill="1" applyBorder="1"/>
    <xf numFmtId="0" fontId="11" fillId="0" borderId="9" xfId="0" applyFont="1" applyFill="1" applyBorder="1"/>
    <xf numFmtId="0" fontId="11" fillId="0" borderId="1" xfId="0" applyFont="1" applyFill="1" applyBorder="1"/>
    <xf numFmtId="0" fontId="11" fillId="0" borderId="12" xfId="0" applyFont="1" applyFill="1" applyBorder="1"/>
    <xf numFmtId="0" fontId="11" fillId="0" borderId="1" xfId="0" applyFont="1" applyBorder="1"/>
    <xf numFmtId="0" fontId="11" fillId="0" borderId="2" xfId="0" applyFont="1" applyFill="1" applyBorder="1"/>
    <xf numFmtId="0" fontId="8" fillId="3" borderId="4" xfId="0" applyFont="1" applyFill="1" applyBorder="1" applyAlignment="1">
      <alignment wrapText="1"/>
    </xf>
    <xf numFmtId="0" fontId="11" fillId="0" borderId="10" xfId="0" applyFont="1" applyFill="1" applyBorder="1"/>
    <xf numFmtId="0" fontId="11" fillId="0" borderId="13" xfId="0" applyFont="1" applyFill="1" applyBorder="1"/>
    <xf numFmtId="0" fontId="11" fillId="0" borderId="14" xfId="0" applyFont="1" applyFill="1" applyBorder="1"/>
    <xf numFmtId="0" fontId="11" fillId="0" borderId="0" xfId="0" applyFont="1"/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wrapText="1"/>
    </xf>
    <xf numFmtId="0" fontId="5" fillId="2" borderId="15" xfId="0" applyFont="1" applyFill="1" applyBorder="1" applyAlignment="1">
      <alignment horizontal="center"/>
    </xf>
    <xf numFmtId="0" fontId="11" fillId="0" borderId="16" xfId="0" applyFont="1" applyFill="1" applyBorder="1"/>
    <xf numFmtId="0" fontId="5" fillId="0" borderId="0" xfId="0" applyFont="1"/>
    <xf numFmtId="0" fontId="0" fillId="0" borderId="16" xfId="0" applyBorder="1"/>
    <xf numFmtId="0" fontId="12" fillId="0" borderId="0" xfId="0" applyFont="1" applyAlignment="1">
      <alignment horizontal="left" vertical="center" wrapText="1"/>
    </xf>
    <xf numFmtId="0" fontId="7" fillId="0" borderId="2" xfId="0" applyFont="1" applyFill="1" applyBorder="1"/>
  </cellXfs>
  <cellStyles count="2">
    <cellStyle name="Normál" xfId="0" builtinId="0"/>
    <cellStyle name="Normál 2" xfId="1"/>
  </cellStyles>
  <dxfs count="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1084243387511023E-2"/>
          <c:y val="0.29626622634730621"/>
          <c:w val="0.91913693403567454"/>
          <c:h val="0.6159456221818427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'2016-tól'!$A$11</c:f>
              <c:strCache>
                <c:ptCount val="1"/>
                <c:pt idx="0">
                  <c:v>Rendszeres gyermekvédelmi kedvezményre felhasznált összeg (eFt)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'2016-tól'!$B$1:$I$1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'2016-tól'!$B$11:$I$11</c:f>
              <c:numCache>
                <c:formatCode>General</c:formatCode>
                <c:ptCount val="8"/>
                <c:pt idx="0">
                  <c:v>6995</c:v>
                </c:pt>
                <c:pt idx="1">
                  <c:v>5911</c:v>
                </c:pt>
                <c:pt idx="2">
                  <c:v>4700</c:v>
                </c:pt>
                <c:pt idx="3">
                  <c:v>3565</c:v>
                </c:pt>
                <c:pt idx="4">
                  <c:v>3252</c:v>
                </c:pt>
                <c:pt idx="5">
                  <c:v>3652</c:v>
                </c:pt>
                <c:pt idx="6">
                  <c:v>3161</c:v>
                </c:pt>
                <c:pt idx="7">
                  <c:v>2724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C7-4BE0-B57C-B27461BB5BD7}"/>
            </c:ext>
          </c:extLst>
        </c:ser>
        <c:ser>
          <c:idx val="0"/>
          <c:order val="4"/>
          <c:tx>
            <c:strRef>
              <c:f>'2016-tól'!$A$13</c:f>
              <c:strCache>
                <c:ptCount val="1"/>
                <c:pt idx="0">
                  <c:v>Köztemetésre felhasznált összeg (pénzbeli és természetbeni)   (eFt)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'2016-tól'!$B$1:$I$1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'2016-tól'!$B$13:$I$13</c:f>
              <c:numCache>
                <c:formatCode>General</c:formatCode>
                <c:ptCount val="8"/>
                <c:pt idx="0">
                  <c:v>1595</c:v>
                </c:pt>
                <c:pt idx="1">
                  <c:v>1366</c:v>
                </c:pt>
                <c:pt idx="2">
                  <c:v>2872</c:v>
                </c:pt>
                <c:pt idx="3">
                  <c:v>1160</c:v>
                </c:pt>
                <c:pt idx="4">
                  <c:v>2154</c:v>
                </c:pt>
                <c:pt idx="5">
                  <c:v>3070</c:v>
                </c:pt>
                <c:pt idx="6">
                  <c:v>2642</c:v>
                </c:pt>
                <c:pt idx="7">
                  <c:v>1905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3C7-4BE0-B57C-B27461BB5BD7}"/>
            </c:ext>
          </c:extLst>
        </c:ser>
        <c:ser>
          <c:idx val="6"/>
          <c:order val="5"/>
          <c:tx>
            <c:strRef>
              <c:f>'2016-tól'!$A$17</c:f>
              <c:strCache>
                <c:ptCount val="1"/>
                <c:pt idx="0">
                  <c:v>Lakhatáshoz kapcsolódó rendszeres kiadások viseléséhez adott támogatásra fordított összeg (eFt)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'2016-tól'!$B$1:$I$1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'2016-tól'!$B$17:$I$17</c:f>
              <c:numCache>
                <c:formatCode>General</c:formatCode>
                <c:ptCount val="8"/>
                <c:pt idx="0">
                  <c:v>45668</c:v>
                </c:pt>
                <c:pt idx="1">
                  <c:v>40749</c:v>
                </c:pt>
                <c:pt idx="2">
                  <c:v>33202</c:v>
                </c:pt>
                <c:pt idx="3">
                  <c:v>27100</c:v>
                </c:pt>
                <c:pt idx="4">
                  <c:v>26325</c:v>
                </c:pt>
                <c:pt idx="5">
                  <c:v>23608</c:v>
                </c:pt>
                <c:pt idx="6">
                  <c:v>27560</c:v>
                </c:pt>
                <c:pt idx="7">
                  <c:v>36955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3C7-4BE0-B57C-B27461BB5BD7}"/>
            </c:ext>
          </c:extLst>
        </c:ser>
        <c:ser>
          <c:idx val="7"/>
          <c:order val="6"/>
          <c:tx>
            <c:strRef>
              <c:f>'2016-tól'!$A$19</c:f>
              <c:strCache>
                <c:ptCount val="1"/>
                <c:pt idx="0">
                  <c:v>Gyógyszerkiadások viseléséhez adott támogatásra fordított összeg (eFt)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hade val="51000"/>
                    <a:satMod val="130000"/>
                  </a:schemeClr>
                </a:gs>
                <a:gs pos="80000">
                  <a:schemeClr val="accent2">
                    <a:lumMod val="60000"/>
                    <a:shade val="93000"/>
                    <a:satMod val="130000"/>
                  </a:schemeClr>
                </a:gs>
                <a:gs pos="100000">
                  <a:schemeClr val="accent2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'2016-tól'!$B$1:$I$1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'2016-tól'!$B$19:$I$19</c:f>
              <c:numCache>
                <c:formatCode>General</c:formatCode>
                <c:ptCount val="8"/>
                <c:pt idx="0">
                  <c:v>7192</c:v>
                </c:pt>
                <c:pt idx="1">
                  <c:v>7424</c:v>
                </c:pt>
                <c:pt idx="2">
                  <c:v>6554</c:v>
                </c:pt>
                <c:pt idx="3">
                  <c:v>5759</c:v>
                </c:pt>
                <c:pt idx="4">
                  <c:v>6487</c:v>
                </c:pt>
                <c:pt idx="5">
                  <c:v>5062</c:v>
                </c:pt>
                <c:pt idx="6">
                  <c:v>5913</c:v>
                </c:pt>
                <c:pt idx="7">
                  <c:v>6849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3C7-4BE0-B57C-B27461BB5BD7}"/>
            </c:ext>
          </c:extLst>
        </c:ser>
        <c:ser>
          <c:idx val="8"/>
          <c:order val="7"/>
          <c:tx>
            <c:strRef>
              <c:f>'2016-tól'!$A$21</c:f>
              <c:strCache>
                <c:ptCount val="1"/>
                <c:pt idx="0">
                  <c:v>Rendkívüli települési kiadás támogatásra fordított összeg (eFt)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'2016-tól'!$B$1:$I$1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'2016-tól'!$B$21:$I$21</c:f>
              <c:numCache>
                <c:formatCode>General</c:formatCode>
                <c:ptCount val="8"/>
                <c:pt idx="0">
                  <c:v>5343</c:v>
                </c:pt>
                <c:pt idx="1">
                  <c:v>6378</c:v>
                </c:pt>
                <c:pt idx="2">
                  <c:v>6163</c:v>
                </c:pt>
                <c:pt idx="3">
                  <c:v>5126</c:v>
                </c:pt>
                <c:pt idx="4">
                  <c:v>6024</c:v>
                </c:pt>
                <c:pt idx="5">
                  <c:v>6231</c:v>
                </c:pt>
                <c:pt idx="6">
                  <c:v>7959</c:v>
                </c:pt>
                <c:pt idx="7">
                  <c:v>7766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3C7-4BE0-B57C-B27461BB5BD7}"/>
            </c:ext>
          </c:extLst>
        </c:ser>
        <c:ser>
          <c:idx val="9"/>
          <c:order val="8"/>
          <c:tx>
            <c:strRef>
              <c:f>'2016-tól'!$A$23</c:f>
              <c:strCache>
                <c:ptCount val="1"/>
                <c:pt idx="0">
                  <c:v>Egyéb települési támogatás keretében nyújtott ellátásra fordított összeg (eFt)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hade val="51000"/>
                    <a:satMod val="130000"/>
                  </a:schemeClr>
                </a:gs>
                <a:gs pos="80000">
                  <a:schemeClr val="accent4">
                    <a:lumMod val="60000"/>
                    <a:shade val="93000"/>
                    <a:satMod val="130000"/>
                  </a:schemeClr>
                </a:gs>
                <a:gs pos="100000">
                  <a:schemeClr val="accent4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'2016-tól'!$B$1:$I$1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'2016-tól'!$B$23:$I$23</c:f>
              <c:numCache>
                <c:formatCode>General</c:formatCode>
                <c:ptCount val="8"/>
                <c:pt idx="0">
                  <c:v>17851</c:v>
                </c:pt>
                <c:pt idx="1">
                  <c:v>17833</c:v>
                </c:pt>
                <c:pt idx="2">
                  <c:v>21844</c:v>
                </c:pt>
                <c:pt idx="3">
                  <c:v>23264</c:v>
                </c:pt>
                <c:pt idx="4">
                  <c:v>22799</c:v>
                </c:pt>
                <c:pt idx="5">
                  <c:v>23419</c:v>
                </c:pt>
                <c:pt idx="6">
                  <c:v>28262</c:v>
                </c:pt>
                <c:pt idx="7">
                  <c:v>32914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3C7-4BE0-B57C-B27461BB5BD7}"/>
            </c:ext>
          </c:extLst>
        </c:ser>
        <c:ser>
          <c:idx val="10"/>
          <c:order val="9"/>
          <c:tx>
            <c:strRef>
              <c:f>'2016-tól'!$A$25</c:f>
              <c:strCache>
                <c:ptCount val="1"/>
                <c:pt idx="0">
                  <c:v>Ösztöndíj jellegű támogatásokra fordított összeg (eFt)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hade val="51000"/>
                    <a:satMod val="130000"/>
                  </a:schemeClr>
                </a:gs>
                <a:gs pos="80000">
                  <a:schemeClr val="accent5">
                    <a:lumMod val="60000"/>
                    <a:shade val="93000"/>
                    <a:satMod val="130000"/>
                  </a:schemeClr>
                </a:gs>
                <a:gs pos="100000">
                  <a:schemeClr val="accent5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'2016-tól'!$B$1:$I$1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'2016-tól'!$B$25:$I$25</c:f>
              <c:numCache>
                <c:formatCode>General</c:formatCode>
                <c:ptCount val="8"/>
                <c:pt idx="0">
                  <c:v>2835</c:v>
                </c:pt>
                <c:pt idx="1">
                  <c:v>2392</c:v>
                </c:pt>
                <c:pt idx="2">
                  <c:v>2060</c:v>
                </c:pt>
                <c:pt idx="3">
                  <c:v>2495</c:v>
                </c:pt>
                <c:pt idx="4">
                  <c:v>3220</c:v>
                </c:pt>
                <c:pt idx="5">
                  <c:v>3270</c:v>
                </c:pt>
                <c:pt idx="6">
                  <c:v>3045</c:v>
                </c:pt>
                <c:pt idx="7">
                  <c:v>3460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3C7-4BE0-B57C-B27461BB5BD7}"/>
            </c:ext>
          </c:extLst>
        </c:ser>
        <c:ser>
          <c:idx val="11"/>
          <c:order val="10"/>
          <c:tx>
            <c:strRef>
              <c:f>'2016-tól'!$A$27</c:f>
              <c:strCache>
                <c:ptCount val="1"/>
                <c:pt idx="0">
                  <c:v>Lakhatással kapcsolatos egyéb önkormányzati támogatásokra fordítot összeg (eFt)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hade val="51000"/>
                    <a:satMod val="130000"/>
                  </a:schemeClr>
                </a:gs>
                <a:gs pos="80000">
                  <a:schemeClr val="accent6">
                    <a:lumMod val="60000"/>
                    <a:shade val="93000"/>
                    <a:satMod val="130000"/>
                  </a:schemeClr>
                </a:gs>
                <a:gs pos="100000">
                  <a:schemeClr val="accent6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'2016-tól'!$B$1:$I$1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'2016-tól'!$B$27:$I$27</c:f>
              <c:numCache>
                <c:formatCode>General</c:formatCode>
                <c:ptCount val="8"/>
                <c:pt idx="0">
                  <c:v>550</c:v>
                </c:pt>
                <c:pt idx="1">
                  <c:v>582</c:v>
                </c:pt>
                <c:pt idx="2">
                  <c:v>0</c:v>
                </c:pt>
                <c:pt idx="3">
                  <c:v>0</c:v>
                </c:pt>
                <c:pt idx="4">
                  <c:v>15</c:v>
                </c:pt>
                <c:pt idx="5">
                  <c:v>150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3C7-4BE0-B57C-B27461BB5B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30176472"/>
        <c:axId val="330177648"/>
        <c:extLst>
          <c:ext xmlns:c15="http://schemas.microsoft.com/office/drawing/2012/chart" uri="{02D57815-91ED-43cb-92C2-25804820EDAC}">
            <c15:filteredBarSeries>
              <c15:ser>
                <c:idx val="3"/>
                <c:order val="1"/>
                <c:tx>
                  <c:strRef>
                    <c:extLst>
                      <c:ext uri="{02D57815-91ED-43cb-92C2-25804820EDAC}">
                        <c15:formulaRef>
                          <c15:sqref>'2016-tól'!#REF!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hade val="51000"/>
                          <a:satMod val="130000"/>
                        </a:schemeClr>
                      </a:gs>
                      <a:gs pos="80000">
                        <a:schemeClr val="accent4">
                          <a:shade val="93000"/>
                          <a:satMod val="130000"/>
                        </a:schemeClr>
                      </a:gs>
                      <a:gs pos="100000">
                        <a:schemeClr val="accent4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'2016-tól'!$B$1:$I$1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'2016-tól'!#REF!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43C7-4BE0-B57C-B27461BB5BD7}"/>
                  </c:ext>
                </c:extLst>
              </c15:ser>
            </c15:filteredBarSeries>
            <c15:filteredBarSeries>
              <c15:ser>
                <c:idx val="4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'2016-tól'!#REF!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hade val="51000"/>
                          <a:satMod val="130000"/>
                        </a:schemeClr>
                      </a:gs>
                      <a:gs pos="80000">
                        <a:schemeClr val="accent5">
                          <a:shade val="93000"/>
                          <a:satMod val="130000"/>
                        </a:schemeClr>
                      </a:gs>
                      <a:gs pos="100000">
                        <a:schemeClr val="accent5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'2016-tól'!$B$1:$I$1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'2016-tól'!#REF!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3C7-4BE0-B57C-B27461BB5BD7}"/>
                  </c:ext>
                </c:extLst>
              </c15:ser>
            </c15:filteredBarSeries>
            <c15:filteredBarSeries>
              <c15:ser>
                <c:idx val="5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'2016-tól'!#REF!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6">
                          <a:shade val="51000"/>
                          <a:satMod val="130000"/>
                        </a:schemeClr>
                      </a:gs>
                      <a:gs pos="80000">
                        <a:schemeClr val="accent6">
                          <a:shade val="93000"/>
                          <a:satMod val="130000"/>
                        </a:schemeClr>
                      </a:gs>
                      <a:gs pos="100000">
                        <a:schemeClr val="accent6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'2016-tól'!$B$1:$I$1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'2016-tól'!#REF!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43C7-4BE0-B57C-B27461BB5BD7}"/>
                  </c:ext>
                </c:extLst>
              </c15:ser>
            </c15:filteredBarSeries>
          </c:ext>
        </c:extLst>
      </c:barChart>
      <c:catAx>
        <c:axId val="330176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30177648"/>
        <c:crosses val="autoZero"/>
        <c:auto val="1"/>
        <c:lblAlgn val="ctr"/>
        <c:lblOffset val="100"/>
        <c:noMultiLvlLbl val="0"/>
      </c:catAx>
      <c:valAx>
        <c:axId val="330177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30176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</c:legendEntry>
      <c:layout>
        <c:manualLayout>
          <c:xMode val="edge"/>
          <c:yMode val="edge"/>
          <c:x val="5.4869784397986954E-2"/>
          <c:y val="6.927858449090561E-3"/>
          <c:w val="0.94311139594220716"/>
          <c:h val="0.36356404164800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 algn="ctr" rtl="0">
              <a:defRPr lang="hu-HU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latin typeface="Times New Roman" panose="02020603050405020304" pitchFamily="18" charset="0"/>
              </a:rPr>
              <a:t>Tárgyévben települési támogatásban részesített személyek száma (fő)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'2016-tól'!$A$14</c:f>
              <c:strCache>
                <c:ptCount val="1"/>
                <c:pt idx="0">
                  <c:v>Tárgyévben települési támogatásban részesített személyek száma (fő)</c:v>
                </c:pt>
              </c:strCache>
            </c:strRef>
          </c:tx>
          <c:invertIfNegative val="0"/>
          <c:cat>
            <c:numRef>
              <c:f>'2016-tól'!$B$1:$I$1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'2016-tól'!$B$14:$I$14</c:f>
              <c:numCache>
                <c:formatCode>General</c:formatCode>
                <c:ptCount val="8"/>
                <c:pt idx="0">
                  <c:v>2323</c:v>
                </c:pt>
                <c:pt idx="1">
                  <c:v>3447</c:v>
                </c:pt>
                <c:pt idx="2">
                  <c:v>3072</c:v>
                </c:pt>
                <c:pt idx="3">
                  <c:v>2693</c:v>
                </c:pt>
                <c:pt idx="4">
                  <c:v>3050</c:v>
                </c:pt>
                <c:pt idx="5">
                  <c:v>2911</c:v>
                </c:pt>
                <c:pt idx="6">
                  <c:v>2600</c:v>
                </c:pt>
                <c:pt idx="7">
                  <c:v>2312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79-40BF-91F3-F32DE1B893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1638600"/>
        <c:axId val="331638208"/>
      </c:barChart>
      <c:catAx>
        <c:axId val="331638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1638208"/>
        <c:crosses val="autoZero"/>
        <c:auto val="1"/>
        <c:lblAlgn val="ctr"/>
        <c:lblOffset val="100"/>
        <c:noMultiLvlLbl val="0"/>
      </c:catAx>
      <c:valAx>
        <c:axId val="331638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1638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aseline="0">
                <a:latin typeface="Times New Roman" panose="02020603050405020304" pitchFamily="18" charset="0"/>
              </a:rPr>
              <a:t>Tárgyévben települési támogatásra felhasznált összeg (eFt)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'2016-tól'!$A$15</c:f>
              <c:strCache>
                <c:ptCount val="1"/>
                <c:pt idx="0">
                  <c:v>Tárgyévben települési támogatásra felhasznált összeg (eFt)</c:v>
                </c:pt>
              </c:strCache>
            </c:strRef>
          </c:tx>
          <c:invertIfNegative val="0"/>
          <c:cat>
            <c:numRef>
              <c:f>'2016-tól'!$B$1:$I$1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'2016-tól'!$B$15:$I$15</c:f>
              <c:numCache>
                <c:formatCode>General</c:formatCode>
                <c:ptCount val="8"/>
                <c:pt idx="0">
                  <c:v>79439</c:v>
                </c:pt>
                <c:pt idx="1">
                  <c:v>75358</c:v>
                </c:pt>
                <c:pt idx="2">
                  <c:v>78223</c:v>
                </c:pt>
                <c:pt idx="3">
                  <c:v>70394</c:v>
                </c:pt>
                <c:pt idx="4">
                  <c:v>68905</c:v>
                </c:pt>
                <c:pt idx="5">
                  <c:v>65440</c:v>
                </c:pt>
                <c:pt idx="6">
                  <c:v>77739</c:v>
                </c:pt>
                <c:pt idx="7">
                  <c:v>90944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CC-4E9C-8FA9-83B72584D3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1639384"/>
        <c:axId val="331637424"/>
      </c:barChart>
      <c:catAx>
        <c:axId val="331639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1637424"/>
        <c:crosses val="autoZero"/>
        <c:auto val="1"/>
        <c:lblAlgn val="ctr"/>
        <c:lblOffset val="100"/>
        <c:noMultiLvlLbl val="0"/>
      </c:catAx>
      <c:valAx>
        <c:axId val="331637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1639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600" b="1"/>
              <a:t>Gyermekvédelmi kedvezményre</a:t>
            </a:r>
            <a:r>
              <a:rPr lang="hu-HU" sz="1600" b="1" baseline="0"/>
              <a:t> vonatkozó adatok 2016-2022</a:t>
            </a:r>
            <a:endParaRPr lang="hu-HU" sz="1600" b="1"/>
          </a:p>
        </c:rich>
      </c:tx>
      <c:layout>
        <c:manualLayout>
          <c:xMode val="edge"/>
          <c:yMode val="edge"/>
          <c:x val="0.28249487260999845"/>
          <c:y val="1.46475448927067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>
        <c:manualLayout>
          <c:layoutTarget val="inner"/>
          <c:xMode val="edge"/>
          <c:yMode val="edge"/>
          <c:x val="5.6597750703659223E-2"/>
          <c:y val="1.3054116898489293E-2"/>
          <c:w val="0.9319355444784615"/>
          <c:h val="0.5765806279562648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'2016-tól'!$B$3:$B$10</c:f>
              <c:strCache>
                <c:ptCount val="8"/>
                <c:pt idx="0">
                  <c:v>624</c:v>
                </c:pt>
                <c:pt idx="1">
                  <c:v>572</c:v>
                </c:pt>
                <c:pt idx="2">
                  <c:v>679</c:v>
                </c:pt>
                <c:pt idx="3">
                  <c:v>564</c:v>
                </c:pt>
                <c:pt idx="4">
                  <c:v>12</c:v>
                </c:pt>
                <c:pt idx="5">
                  <c:v>603</c:v>
                </c:pt>
                <c:pt idx="6">
                  <c:v>309</c:v>
                </c:pt>
                <c:pt idx="7">
                  <c:v>112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'2016-tól'!$A$3:$A$10</c:f>
              <c:strCache>
                <c:ptCount val="8"/>
                <c:pt idx="0">
                  <c:v>Tárgyévben rendszeres gyermekvédelmi kedvezményt kérő személyek száma (fő)</c:v>
                </c:pt>
                <c:pt idx="1">
                  <c:v>Tárgyévben megállapított rendszeres gyermekvédelmi kedvezmények száma (db)</c:v>
                </c:pt>
                <c:pt idx="2">
                  <c:v>Tárgyévben megszüntetett rendszeres gyermekvédelmi kedvezmények száma (db)</c:v>
                </c:pt>
                <c:pt idx="3">
                  <c:v>Rendszeres gyermekvédelmi kedvezményben részesítettek száma tárgyév dec. 31-én (fő)</c:v>
                </c:pt>
                <c:pt idx="4">
                  <c:v>Rendszeres gyermekvédelmi kedvezményben részesített tartósan beteg, fogyatéskos gyermek száma tárgyév dec. 31-én (fő)</c:v>
                </c:pt>
                <c:pt idx="5">
                  <c:v>Rendszeres gyermekvédelmi kedvezményben részesítettek havi átlagos száma   (fő)</c:v>
                </c:pt>
                <c:pt idx="6">
                  <c:v>Rendszeres gyermekvédelmi kedvezményben részesített családok száma tárgyév dec. 31-én (db)</c:v>
                </c:pt>
                <c:pt idx="7">
                  <c:v>Rendszeres gyermekvédelmi kedvezményben részesített egyedülálló családok száma tárgyév dec. 31-én (db)</c:v>
                </c:pt>
              </c:strCache>
            </c:strRef>
          </c:cat>
          <c:val>
            <c:numRef>
              <c:f>'2016-tól'!$B$3:$B$10</c:f>
              <c:numCache>
                <c:formatCode>General</c:formatCode>
                <c:ptCount val="8"/>
                <c:pt idx="0">
                  <c:v>624</c:v>
                </c:pt>
                <c:pt idx="1">
                  <c:v>572</c:v>
                </c:pt>
                <c:pt idx="2">
                  <c:v>679</c:v>
                </c:pt>
                <c:pt idx="3">
                  <c:v>564</c:v>
                </c:pt>
                <c:pt idx="4">
                  <c:v>12</c:v>
                </c:pt>
                <c:pt idx="5">
                  <c:v>603</c:v>
                </c:pt>
                <c:pt idx="6">
                  <c:v>309</c:v>
                </c:pt>
                <c:pt idx="7">
                  <c:v>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83-4BF9-9603-47712212F05E}"/>
            </c:ext>
          </c:extLst>
        </c:ser>
        <c:ser>
          <c:idx val="2"/>
          <c:order val="2"/>
          <c:tx>
            <c:strRef>
              <c:f>'2016-tól'!$C$1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'2016-tól'!$C$3:$C$10</c:f>
              <c:numCache>
                <c:formatCode>General</c:formatCode>
                <c:ptCount val="8"/>
                <c:pt idx="0">
                  <c:v>493</c:v>
                </c:pt>
                <c:pt idx="1">
                  <c:v>446</c:v>
                </c:pt>
                <c:pt idx="2">
                  <c:v>569</c:v>
                </c:pt>
                <c:pt idx="3">
                  <c:v>441</c:v>
                </c:pt>
                <c:pt idx="4">
                  <c:v>10</c:v>
                </c:pt>
                <c:pt idx="5">
                  <c:v>468</c:v>
                </c:pt>
                <c:pt idx="6">
                  <c:v>237</c:v>
                </c:pt>
                <c:pt idx="7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3D-4E10-987C-B2591D84951E}"/>
            </c:ext>
          </c:extLst>
        </c:ser>
        <c:ser>
          <c:idx val="3"/>
          <c:order val="3"/>
          <c:tx>
            <c:strRef>
              <c:f>'2016-tól'!$D$1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'2016-tól'!$D$3:$D$10</c:f>
              <c:numCache>
                <c:formatCode>General</c:formatCode>
                <c:ptCount val="8"/>
                <c:pt idx="0">
                  <c:v>358</c:v>
                </c:pt>
                <c:pt idx="1">
                  <c:v>340</c:v>
                </c:pt>
                <c:pt idx="2">
                  <c:v>446</c:v>
                </c:pt>
                <c:pt idx="3">
                  <c:v>335</c:v>
                </c:pt>
                <c:pt idx="4">
                  <c:v>6</c:v>
                </c:pt>
                <c:pt idx="5">
                  <c:v>370</c:v>
                </c:pt>
                <c:pt idx="6">
                  <c:v>164</c:v>
                </c:pt>
                <c:pt idx="7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80-4D98-B003-C39B0443F5B2}"/>
            </c:ext>
          </c:extLst>
        </c:ser>
        <c:ser>
          <c:idx val="4"/>
          <c:order val="4"/>
          <c:tx>
            <c:strRef>
              <c:f>'2016-tól'!$E$1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'2016-tól'!$E$3:$E$10</c:f>
              <c:numCache>
                <c:formatCode>General</c:formatCode>
                <c:ptCount val="8"/>
                <c:pt idx="0">
                  <c:v>290</c:v>
                </c:pt>
                <c:pt idx="1">
                  <c:v>261</c:v>
                </c:pt>
                <c:pt idx="2">
                  <c:v>335</c:v>
                </c:pt>
                <c:pt idx="3">
                  <c:v>261</c:v>
                </c:pt>
                <c:pt idx="4">
                  <c:v>0</c:v>
                </c:pt>
                <c:pt idx="5">
                  <c:v>281</c:v>
                </c:pt>
                <c:pt idx="6">
                  <c:v>120</c:v>
                </c:pt>
                <c:pt idx="7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2A-4272-B348-976064A10D86}"/>
            </c:ext>
          </c:extLst>
        </c:ser>
        <c:ser>
          <c:idx val="5"/>
          <c:order val="5"/>
          <c:tx>
            <c:strRef>
              <c:f>'2016-tól'!$F$1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'2016-tól'!$F$3:$F$10</c:f>
              <c:numCache>
                <c:formatCode>General</c:formatCode>
                <c:ptCount val="8"/>
                <c:pt idx="0">
                  <c:v>279</c:v>
                </c:pt>
                <c:pt idx="1">
                  <c:v>267</c:v>
                </c:pt>
                <c:pt idx="2">
                  <c:v>266</c:v>
                </c:pt>
                <c:pt idx="3">
                  <c:v>262</c:v>
                </c:pt>
                <c:pt idx="4">
                  <c:v>0</c:v>
                </c:pt>
                <c:pt idx="5">
                  <c:v>255.5</c:v>
                </c:pt>
                <c:pt idx="6">
                  <c:v>132</c:v>
                </c:pt>
                <c:pt idx="7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98-439A-8BF8-368BDCF5A26D}"/>
            </c:ext>
          </c:extLst>
        </c:ser>
        <c:ser>
          <c:idx val="6"/>
          <c:order val="6"/>
          <c:tx>
            <c:strRef>
              <c:f>'2016-tól'!$G$1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val>
            <c:numRef>
              <c:f>'2016-tól'!$G$3:$G$10</c:f>
              <c:numCache>
                <c:formatCode>General</c:formatCode>
                <c:ptCount val="8"/>
                <c:pt idx="0">
                  <c:v>47</c:v>
                </c:pt>
                <c:pt idx="1">
                  <c:v>45</c:v>
                </c:pt>
                <c:pt idx="2">
                  <c:v>8</c:v>
                </c:pt>
                <c:pt idx="3">
                  <c:v>299</c:v>
                </c:pt>
                <c:pt idx="4">
                  <c:v>2</c:v>
                </c:pt>
                <c:pt idx="5">
                  <c:v>287.5</c:v>
                </c:pt>
                <c:pt idx="6">
                  <c:v>138</c:v>
                </c:pt>
                <c:pt idx="7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D0-4972-8532-49910FAFD13E}"/>
            </c:ext>
          </c:extLst>
        </c:ser>
        <c:ser>
          <c:idx val="7"/>
          <c:order val="7"/>
          <c:tx>
            <c:strRef>
              <c:f>'2016-tól'!$H$1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'2016-tól'!$H$3:$H$10</c:f>
              <c:numCache>
                <c:formatCode>General</c:formatCode>
                <c:ptCount val="8"/>
                <c:pt idx="0">
                  <c:v>224</c:v>
                </c:pt>
                <c:pt idx="1">
                  <c:v>219</c:v>
                </c:pt>
                <c:pt idx="2">
                  <c:v>311</c:v>
                </c:pt>
                <c:pt idx="3">
                  <c:v>207</c:v>
                </c:pt>
                <c:pt idx="4">
                  <c:v>5</c:v>
                </c:pt>
                <c:pt idx="5">
                  <c:v>248</c:v>
                </c:pt>
                <c:pt idx="6">
                  <c:v>90</c:v>
                </c:pt>
                <c:pt idx="7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D0-4972-8532-49910FAFD13E}"/>
            </c:ext>
          </c:extLst>
        </c:ser>
        <c:ser>
          <c:idx val="8"/>
          <c:order val="8"/>
          <c:tx>
            <c:strRef>
              <c:f>'2016-tól'!$I$1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'2016-tól'!$I$3:$I$10</c:f>
              <c:numCache>
                <c:formatCode>General</c:formatCode>
                <c:ptCount val="8"/>
                <c:pt idx="0">
                  <c:v>215</c:v>
                </c:pt>
                <c:pt idx="1">
                  <c:v>212</c:v>
                </c:pt>
                <c:pt idx="2">
                  <c:v>208</c:v>
                </c:pt>
                <c:pt idx="3">
                  <c:v>211</c:v>
                </c:pt>
                <c:pt idx="4">
                  <c:v>3</c:v>
                </c:pt>
                <c:pt idx="5">
                  <c:v>213.5</c:v>
                </c:pt>
                <c:pt idx="6">
                  <c:v>101</c:v>
                </c:pt>
                <c:pt idx="7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99-4D06-B058-6ECAAF036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1634680"/>
        <c:axId val="33163389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2015</c:v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'2016-tól'!$A$3:$A$10</c15:sqref>
                        </c15:formulaRef>
                      </c:ext>
                    </c:extLst>
                    <c:strCache>
                      <c:ptCount val="8"/>
                      <c:pt idx="0">
                        <c:v>Tárgyévben rendszeres gyermekvédelmi kedvezményt kérő személyek száma (fő)</c:v>
                      </c:pt>
                      <c:pt idx="1">
                        <c:v>Tárgyévben megállapított rendszeres gyermekvédelmi kedvezmények száma (db)</c:v>
                      </c:pt>
                      <c:pt idx="2">
                        <c:v>Tárgyévben megszüntetett rendszeres gyermekvédelmi kedvezmények száma (db)</c:v>
                      </c:pt>
                      <c:pt idx="3">
                        <c:v>Rendszeres gyermekvédelmi kedvezményben részesítettek száma tárgyév dec. 31-én (fő)</c:v>
                      </c:pt>
                      <c:pt idx="4">
                        <c:v>Rendszeres gyermekvédelmi kedvezményben részesített tartósan beteg, fogyatéskos gyermek száma tárgyév dec. 31-én (fő)</c:v>
                      </c:pt>
                      <c:pt idx="5">
                        <c:v>Rendszeres gyermekvédelmi kedvezményben részesítettek havi átlagos száma   (fő)</c:v>
                      </c:pt>
                      <c:pt idx="6">
                        <c:v>Rendszeres gyermekvédelmi kedvezményben részesített családok száma tárgyév dec. 31-én (db)</c:v>
                      </c:pt>
                      <c:pt idx="7">
                        <c:v>Rendszeres gyermekvédelmi kedvezményben részesített egyedülálló családok száma tárgyév dec. 31-én (db)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'2016-tól'!#REF!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5283-4BF9-9603-47712212F05E}"/>
                  </c:ext>
                </c:extLst>
              </c15:ser>
            </c15:filteredBarSeries>
          </c:ext>
        </c:extLst>
      </c:barChart>
      <c:catAx>
        <c:axId val="331634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31633896"/>
        <c:crosses val="autoZero"/>
        <c:auto val="0"/>
        <c:lblAlgn val="ctr"/>
        <c:lblOffset val="100"/>
        <c:noMultiLvlLbl val="0"/>
      </c:catAx>
      <c:valAx>
        <c:axId val="331633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316346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'2016-tól'!$A$12</c:f>
              <c:strCache>
                <c:ptCount val="1"/>
                <c:pt idx="0">
                  <c:v>Köztemetés eseteinek száma (pénzbeli és természetbeni)   (db)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'2016-tól'!$B$1:$I$1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'2016-tól'!$B$12:$I$12</c:f>
              <c:numCache>
                <c:formatCode>General</c:formatCode>
                <c:ptCount val="8"/>
                <c:pt idx="0">
                  <c:v>10</c:v>
                </c:pt>
                <c:pt idx="1">
                  <c:v>9</c:v>
                </c:pt>
                <c:pt idx="2">
                  <c:v>15</c:v>
                </c:pt>
                <c:pt idx="3">
                  <c:v>7</c:v>
                </c:pt>
                <c:pt idx="4">
                  <c:v>12</c:v>
                </c:pt>
                <c:pt idx="5">
                  <c:v>16</c:v>
                </c:pt>
                <c:pt idx="6">
                  <c:v>12</c:v>
                </c:pt>
                <c:pt idx="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80-4FA2-833F-113B5CD2FE0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331635464"/>
        <c:axId val="331635856"/>
        <c:extLst/>
      </c:barChart>
      <c:catAx>
        <c:axId val="331635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31635856"/>
        <c:crosses val="autoZero"/>
        <c:auto val="1"/>
        <c:lblAlgn val="ctr"/>
        <c:lblOffset val="100"/>
        <c:noMultiLvlLbl val="0"/>
      </c:catAx>
      <c:valAx>
        <c:axId val="33163585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31635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'2016-tól'!$A$13</c:f>
              <c:strCache>
                <c:ptCount val="1"/>
                <c:pt idx="0">
                  <c:v>Köztemetésre felhasznált összeg (pénzbeli és természetbeni)   (eFt)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'2016-tól'!$B$1:$I$1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'2016-tól'!$B$13:$I$13</c:f>
              <c:numCache>
                <c:formatCode>General</c:formatCode>
                <c:ptCount val="8"/>
                <c:pt idx="0">
                  <c:v>1595</c:v>
                </c:pt>
                <c:pt idx="1">
                  <c:v>1366</c:v>
                </c:pt>
                <c:pt idx="2">
                  <c:v>2872</c:v>
                </c:pt>
                <c:pt idx="3">
                  <c:v>1160</c:v>
                </c:pt>
                <c:pt idx="4">
                  <c:v>2154</c:v>
                </c:pt>
                <c:pt idx="5">
                  <c:v>3070</c:v>
                </c:pt>
                <c:pt idx="6">
                  <c:v>2642</c:v>
                </c:pt>
                <c:pt idx="7">
                  <c:v>1905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00-421F-944D-6D0642AD48C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332013024"/>
        <c:axId val="332015768"/>
        <c:extLst/>
      </c:barChart>
      <c:catAx>
        <c:axId val="33201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32015768"/>
        <c:crosses val="autoZero"/>
        <c:auto val="1"/>
        <c:lblAlgn val="ctr"/>
        <c:lblOffset val="100"/>
        <c:noMultiLvlLbl val="0"/>
      </c:catAx>
      <c:valAx>
        <c:axId val="33201576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32013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'2016-tól'!$A$14</c:f>
              <c:strCache>
                <c:ptCount val="1"/>
                <c:pt idx="0">
                  <c:v>Tárgyévben települési támogatásban részesített személyek száma (fő)</c:v>
                </c:pt>
              </c:strCache>
            </c:strRef>
          </c:tx>
          <c:spPr>
            <a:solidFill>
              <a:srgbClr val="92D050"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'2016-tól'!$B$1:$I$1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'2016-tól'!$B$14:$I$14</c:f>
              <c:numCache>
                <c:formatCode>General</c:formatCode>
                <c:ptCount val="8"/>
                <c:pt idx="0">
                  <c:v>2323</c:v>
                </c:pt>
                <c:pt idx="1">
                  <c:v>3447</c:v>
                </c:pt>
                <c:pt idx="2">
                  <c:v>3072</c:v>
                </c:pt>
                <c:pt idx="3">
                  <c:v>2693</c:v>
                </c:pt>
                <c:pt idx="4">
                  <c:v>3050</c:v>
                </c:pt>
                <c:pt idx="5">
                  <c:v>2911</c:v>
                </c:pt>
                <c:pt idx="6">
                  <c:v>2600</c:v>
                </c:pt>
                <c:pt idx="7">
                  <c:v>2312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A3-462B-98FC-D5CC5E5E980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332013024"/>
        <c:axId val="332015768"/>
        <c:extLst/>
      </c:barChart>
      <c:catAx>
        <c:axId val="33201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32015768"/>
        <c:crosses val="autoZero"/>
        <c:auto val="1"/>
        <c:lblAlgn val="ctr"/>
        <c:lblOffset val="100"/>
        <c:noMultiLvlLbl val="0"/>
      </c:catAx>
      <c:valAx>
        <c:axId val="33201576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32013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'2016-tól'!$A$15</c:f>
              <c:strCache>
                <c:ptCount val="1"/>
                <c:pt idx="0">
                  <c:v>Tárgyévben települési támogatásra felhasznált összeg (eFt)</c:v>
                </c:pt>
              </c:strCache>
            </c:strRef>
          </c:tx>
          <c:spPr>
            <a:solidFill>
              <a:srgbClr val="92D050"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'2016-tól'!$B$1:$I$1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'2016-tól'!$B$15:$I$15</c:f>
              <c:numCache>
                <c:formatCode>General</c:formatCode>
                <c:ptCount val="8"/>
                <c:pt idx="0">
                  <c:v>79439</c:v>
                </c:pt>
                <c:pt idx="1">
                  <c:v>75358</c:v>
                </c:pt>
                <c:pt idx="2">
                  <c:v>78223</c:v>
                </c:pt>
                <c:pt idx="3">
                  <c:v>70394</c:v>
                </c:pt>
                <c:pt idx="4">
                  <c:v>68905</c:v>
                </c:pt>
                <c:pt idx="5">
                  <c:v>65440</c:v>
                </c:pt>
                <c:pt idx="6">
                  <c:v>77739</c:v>
                </c:pt>
                <c:pt idx="7">
                  <c:v>90944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B4-484B-ACB2-A7CC4249237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332013024"/>
        <c:axId val="332015768"/>
        <c:extLst/>
      </c:barChart>
      <c:catAx>
        <c:axId val="33201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32015768"/>
        <c:crosses val="autoZero"/>
        <c:auto val="1"/>
        <c:lblAlgn val="ctr"/>
        <c:lblOffset val="100"/>
        <c:noMultiLvlLbl val="0"/>
      </c:catAx>
      <c:valAx>
        <c:axId val="33201576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32013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206376</xdr:colOff>
      <xdr:row>17</xdr:row>
      <xdr:rowOff>15874</xdr:rowOff>
    </xdr:from>
    <xdr:to>
      <xdr:col>19</xdr:col>
      <xdr:colOff>128985</xdr:colOff>
      <xdr:row>47</xdr:row>
      <xdr:rowOff>49610</xdr:rowOff>
    </xdr:to>
    <xdr:graphicFrame macro="">
      <xdr:nvGraphicFramePr>
        <xdr:cNvPr id="2482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53975</xdr:colOff>
      <xdr:row>0</xdr:row>
      <xdr:rowOff>84138</xdr:rowOff>
    </xdr:from>
    <xdr:to>
      <xdr:col>10</xdr:col>
      <xdr:colOff>684610</xdr:colOff>
      <xdr:row>14</xdr:row>
      <xdr:rowOff>177403</xdr:rowOff>
    </xdr:to>
    <xdr:graphicFrame macro="">
      <xdr:nvGraphicFramePr>
        <xdr:cNvPr id="2483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57944</xdr:colOff>
      <xdr:row>0</xdr:row>
      <xdr:rowOff>113506</xdr:rowOff>
    </xdr:from>
    <xdr:to>
      <xdr:col>19</xdr:col>
      <xdr:colOff>426640</xdr:colOff>
      <xdr:row>14</xdr:row>
      <xdr:rowOff>187721</xdr:rowOff>
    </xdr:to>
    <xdr:graphicFrame macro="">
      <xdr:nvGraphicFramePr>
        <xdr:cNvPr id="2484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79205</xdr:colOff>
      <xdr:row>50</xdr:row>
      <xdr:rowOff>173038</xdr:rowOff>
    </xdr:from>
    <xdr:to>
      <xdr:col>21</xdr:col>
      <xdr:colOff>157617</xdr:colOff>
      <xdr:row>79</xdr:row>
      <xdr:rowOff>49610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338930</xdr:colOff>
      <xdr:row>79</xdr:row>
      <xdr:rowOff>133346</xdr:rowOff>
    </xdr:from>
    <xdr:to>
      <xdr:col>11</xdr:col>
      <xdr:colOff>595312</xdr:colOff>
      <xdr:row>95</xdr:row>
      <xdr:rowOff>128984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192485</xdr:colOff>
      <xdr:row>79</xdr:row>
      <xdr:rowOff>128587</xdr:rowOff>
    </xdr:from>
    <xdr:to>
      <xdr:col>22</xdr:col>
      <xdr:colOff>359172</xdr:colOff>
      <xdr:row>95</xdr:row>
      <xdr:rowOff>116284</xdr:rowOff>
    </xdr:to>
    <xdr:graphicFrame macro="">
      <xdr:nvGraphicFramePr>
        <xdr:cNvPr id="4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327422</xdr:colOff>
      <xdr:row>96</xdr:row>
      <xdr:rowOff>158751</xdr:rowOff>
    </xdr:from>
    <xdr:to>
      <xdr:col>12</xdr:col>
      <xdr:colOff>0</xdr:colOff>
      <xdr:row>113</xdr:row>
      <xdr:rowOff>59531</xdr:rowOff>
    </xdr:to>
    <xdr:graphicFrame macro="">
      <xdr:nvGraphicFramePr>
        <xdr:cNvPr id="11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248046</xdr:colOff>
      <xdr:row>96</xdr:row>
      <xdr:rowOff>188515</xdr:rowOff>
    </xdr:from>
    <xdr:to>
      <xdr:col>22</xdr:col>
      <xdr:colOff>436562</xdr:colOff>
      <xdr:row>113</xdr:row>
      <xdr:rowOff>69453</xdr:rowOff>
    </xdr:to>
    <xdr:graphicFrame macro="">
      <xdr:nvGraphicFramePr>
        <xdr:cNvPr id="12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114300</xdr:rowOff>
    </xdr:from>
    <xdr:to>
      <xdr:col>20</xdr:col>
      <xdr:colOff>95250</xdr:colOff>
      <xdr:row>65</xdr:row>
      <xdr:rowOff>0</xdr:rowOff>
    </xdr:to>
    <xdr:sp macro="" textlink="">
      <xdr:nvSpPr>
        <xdr:cNvPr id="2" name="Szövegdoboz 1"/>
        <xdr:cNvSpPr txBox="1"/>
      </xdr:nvSpPr>
      <xdr:spPr>
        <a:xfrm>
          <a:off x="152400" y="114300"/>
          <a:ext cx="12134850" cy="1226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hu-H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Rendszeres szociális segély 2015. március 1-től megszűnt, 2016-tól önkormányzati és járási segély váltotta fel.</a:t>
          </a:r>
        </a:p>
        <a:p>
          <a:r>
            <a:rPr lang="hu-HU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kötelezően nyújtandó ellátásokat 2015. március 1-től a járási hivatalok állapítják meg. Ezek az ellátások a következőek: </a:t>
          </a:r>
          <a:endParaRPr lang="hu-HU">
            <a:effectLst/>
          </a:endParaRPr>
        </a:p>
        <a:p>
          <a:r>
            <a:rPr lang="hu-HU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aktív korúak ellátása, </a:t>
          </a:r>
          <a:endParaRPr lang="hu-HU">
            <a:effectLst/>
          </a:endParaRPr>
        </a:p>
        <a:p>
          <a:r>
            <a:rPr lang="hu-HU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időskorúak járadéka, </a:t>
          </a:r>
          <a:endParaRPr lang="hu-HU">
            <a:effectLst/>
          </a:endParaRPr>
        </a:p>
        <a:p>
          <a:r>
            <a:rPr lang="hu-HU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ápolási díj (alapösszegű, emelt összegű és kiemelt ápolási díj), </a:t>
          </a:r>
          <a:endParaRPr lang="hu-HU">
            <a:effectLst/>
          </a:endParaRPr>
        </a:p>
        <a:p>
          <a:r>
            <a:rPr lang="hu-HU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közgyógyellátás (alanyi és normatív formák), </a:t>
          </a:r>
          <a:endParaRPr lang="hu-HU">
            <a:effectLst/>
          </a:endParaRPr>
        </a:p>
        <a:p>
          <a:r>
            <a:rPr lang="hu-HU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egészségügyi szolgáltatásra való jogosultság. </a:t>
          </a:r>
          <a:endParaRPr lang="hu-HU">
            <a:effectLst/>
          </a:endParaRPr>
        </a:p>
        <a:p>
          <a:endParaRPr lang="hu-HU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hu-HU" b="1" u="sng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u-H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Rendszeres gyermekvédelmi kedvezmény: </a:t>
          </a:r>
          <a:r>
            <a:rPr lang="hu-H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célja, hogy elősegítse a gyermek családi környezetben történő ellátását, nevelését </a:t>
          </a:r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és megelőzze a gyermek kiemelését a családból. </a:t>
          </a:r>
          <a:r>
            <a:rPr lang="hu-HU">
              <a:effectLst/>
            </a:rPr>
            <a:t>A rendszeres gyermekvédelmi kedvezményre való jogosultság megállapításának célja annak igazolása, hogy a gyermek szociális helyzete alapján jogosult: - az ingyenes, vagy kedvezményes intézményi gyermekétkezésre, egyéb feltétel teljesülése esetén – a szünidei gyermekétkezésre, - természetbeni támogatásra (augusztus, november hónapban) - egyéb kedvezmény igénybevételére ( pl. ingyenes tankönyv) A TELEPÜLÉSI ÖNKORMÁNYZAT JEGYZŐJE A TERMÉSZETBENI TÁMOGATÁST kész étel, ruházat, valamint tanszer vásárlására felhasználható Erzsébet-utalvány formájában nyújtja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hu-HU" b="1" u="sng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u-H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Települési rendszeres gyógyszertámogatás: </a:t>
          </a:r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az önkormányzat települési rendszeres gyógyszertámogatásra való jogosultságot állapít meg annak, akinek egészségi állapota megőrzéséhez és helyreállításához szükséges gyógyszerköltsége létfenntartását veszélyezteti és e rendeletben meghatározott feltételeknek megfelel.</a:t>
          </a:r>
          <a:endParaRPr lang="hu-HU">
            <a:effectLst/>
          </a:endParaRPr>
        </a:p>
        <a:p>
          <a:endParaRPr lang="hu-HU" b="1" u="sng">
            <a:effectLst/>
          </a:endParaRPr>
        </a:p>
        <a:p>
          <a:r>
            <a:rPr lang="hu-HU" b="1">
              <a:effectLst/>
            </a:rPr>
            <a:t>Települési lakhatási támogatás: </a:t>
          </a:r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az önkormányzat által nyújtott</a:t>
          </a:r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támogatás </a:t>
          </a:r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szociálisan rászoruló személyek részére a háztartásuk tagjai által lakott lakás fenntartásával kapcsolatos rendszeres kiadások viseléséhez</a:t>
          </a:r>
          <a:endParaRPr lang="hu-HU">
            <a:effectLst/>
          </a:endParaRPr>
        </a:p>
        <a:p>
          <a:endParaRPr lang="hu-HU">
            <a:effectLst/>
          </a:endParaRPr>
        </a:p>
        <a:p>
          <a:r>
            <a:rPr lang="hu-HU" b="1">
              <a:effectLst/>
            </a:rPr>
            <a:t>Óvodáztatási támogatás</a:t>
          </a:r>
          <a:r>
            <a:rPr lang="hu-HU">
              <a:effectLst/>
            </a:rPr>
            <a:t>, ami az óvodába járást hivatott ösztönözni. Azon családnak jár, ahol rendszeres gyerekvédelmi támogatást is kapnak, vagyis rászorultnak kell úgymond lennie, és a gyerek 4 éves kora előtt be kell íratni az óvodába.</a:t>
          </a:r>
        </a:p>
        <a:p>
          <a:endParaRPr lang="hu-HU">
            <a:effectLst/>
          </a:endParaRPr>
        </a:p>
        <a:p>
          <a:r>
            <a:rPr lang="hu-HU" b="1">
              <a:effectLst/>
            </a:rPr>
            <a:t>Lakásfenntartási támogatás</a:t>
          </a:r>
          <a:r>
            <a:rPr lang="hu-HU">
              <a:effectLst/>
            </a:rPr>
            <a:t>, pedig azoknak ad segítséget, akiknek nincs vagyona, de az egy főre jutó jövedelme sem éri el az önkormányzat által megállapított mértéket, sőt a lakás egy főre jutó négyzetmétere is korlátok közé van szorítva.</a:t>
          </a:r>
        </a:p>
        <a:p>
          <a:endParaRPr lang="hu-HU">
            <a:effectLst/>
          </a:endParaRPr>
        </a:p>
        <a:p>
          <a:pPr eaLnBrk="1" fontAlgn="auto" latinLnBrk="0" hangingPunct="1"/>
          <a:r>
            <a:rPr lang="hu-H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Babaköszöntő csomag: </a:t>
          </a:r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természetbeni támogatás, mely gyermekruházatot, textíliát és gyermekápolási eszközöket tartalmaz.</a:t>
          </a:r>
          <a:endParaRPr lang="hu-HU">
            <a:effectLst/>
          </a:endParaRPr>
        </a:p>
        <a:p>
          <a:pPr eaLnBrk="1" fontAlgn="auto" latinLnBrk="0" hangingPunct="1"/>
          <a:endParaRPr lang="hu-HU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hu-H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Kiskorúak élelmiszer és tisztasági csomagja: </a:t>
          </a:r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természetbeni támogatás, mely alapvető tisztálkodási- szereket, eszközöket, tisztítószereket, tápláló-, egészséges élelmiszereket foglal magába.</a:t>
          </a:r>
          <a:endParaRPr lang="hu-HU">
            <a:effectLst/>
          </a:endParaRPr>
        </a:p>
        <a:p>
          <a:endParaRPr lang="hu-HU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u-H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Köztemetés: </a:t>
          </a:r>
          <a:r>
            <a:rPr lang="hu-H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</a:t>
          </a:r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polgármesternek kell gondoskodni az elhunyt személynek közköltségen történő eltemettetéséről (továbbiakban: köztemetés) – a halálesetről való tudomásszerzést követő 21 napon belül –, ha Hajdúszoboszló közigazgatási területén hunyt el és nincs vagy nem lelhető fel eltemettetésre köteles személy, illetve a temetésre köteles személy az eltemettetésről nem gondoskodik.</a:t>
          </a:r>
          <a:endParaRPr lang="hu-HU">
            <a:effectLst/>
          </a:endParaRPr>
        </a:p>
        <a:p>
          <a:endParaRPr lang="hu-HU">
            <a:effectLst/>
          </a:endParaRPr>
        </a:p>
        <a:p>
          <a:endParaRPr lang="hu-HU" sz="1100" i="1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hu-HU" sz="11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u-HU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</a:p>
        <a:p>
          <a:endParaRPr lang="hu-HU" sz="11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u-HU" sz="1100" i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Forrás:  KSH  módszertan</a:t>
          </a:r>
          <a:endParaRPr lang="hu-H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0"/>
  <sheetViews>
    <sheetView topLeftCell="A37" workbookViewId="0">
      <selection activeCell="A65" sqref="A65:A66"/>
    </sheetView>
  </sheetViews>
  <sheetFormatPr defaultRowHeight="15" x14ac:dyDescent="0.25"/>
  <cols>
    <col min="1" max="1" width="99.5703125" customWidth="1"/>
  </cols>
  <sheetData>
    <row r="1" spans="1:2" ht="18" x14ac:dyDescent="0.25">
      <c r="A1" s="3" t="s">
        <v>5</v>
      </c>
      <c r="B1" s="1">
        <v>2015</v>
      </c>
    </row>
    <row r="2" spans="1:2" x14ac:dyDescent="0.25">
      <c r="A2" s="4" t="s">
        <v>28</v>
      </c>
      <c r="B2" s="19">
        <f>B8+B17+B25+B32+B36+B38+B42+B60</f>
        <v>104831</v>
      </c>
    </row>
    <row r="3" spans="1:2" x14ac:dyDescent="0.25">
      <c r="A3" s="4" t="s">
        <v>29</v>
      </c>
      <c r="B3" s="12">
        <v>15</v>
      </c>
    </row>
    <row r="4" spans="1:2" x14ac:dyDescent="0.25">
      <c r="A4" s="7" t="s">
        <v>30</v>
      </c>
      <c r="B4" s="9">
        <v>15</v>
      </c>
    </row>
    <row r="5" spans="1:2" x14ac:dyDescent="0.25">
      <c r="A5" s="4" t="s">
        <v>31</v>
      </c>
      <c r="B5" s="9">
        <v>10</v>
      </c>
    </row>
    <row r="6" spans="1:2" x14ac:dyDescent="0.25">
      <c r="A6" s="4" t="s">
        <v>32</v>
      </c>
      <c r="B6" s="9">
        <v>88</v>
      </c>
    </row>
    <row r="7" spans="1:2" x14ac:dyDescent="0.25">
      <c r="A7" s="4" t="s">
        <v>33</v>
      </c>
      <c r="B7" s="9">
        <v>83</v>
      </c>
    </row>
    <row r="8" spans="1:2" ht="15.75" thickBot="1" x14ac:dyDescent="0.3">
      <c r="A8" s="8" t="s">
        <v>34</v>
      </c>
      <c r="B8" s="13">
        <v>4394</v>
      </c>
    </row>
    <row r="9" spans="1:2" x14ac:dyDescent="0.25">
      <c r="A9" s="27" t="s">
        <v>11</v>
      </c>
      <c r="B9" s="14">
        <v>776</v>
      </c>
    </row>
    <row r="10" spans="1:2" x14ac:dyDescent="0.25">
      <c r="A10" s="28" t="s">
        <v>7</v>
      </c>
      <c r="B10" s="12">
        <v>704</v>
      </c>
    </row>
    <row r="11" spans="1:2" x14ac:dyDescent="0.25">
      <c r="A11" s="29" t="s">
        <v>8</v>
      </c>
      <c r="B11" s="9">
        <v>845</v>
      </c>
    </row>
    <row r="12" spans="1:2" x14ac:dyDescent="0.25">
      <c r="A12" s="30" t="s">
        <v>6</v>
      </c>
      <c r="B12" s="15">
        <v>671</v>
      </c>
    </row>
    <row r="13" spans="1:2" ht="30" x14ac:dyDescent="0.25">
      <c r="A13" s="30" t="s">
        <v>9</v>
      </c>
      <c r="B13" s="15">
        <v>51</v>
      </c>
    </row>
    <row r="14" spans="1:2" x14ac:dyDescent="0.25">
      <c r="A14" s="29" t="s">
        <v>56</v>
      </c>
      <c r="B14" s="9">
        <v>737.5</v>
      </c>
    </row>
    <row r="15" spans="1:2" x14ac:dyDescent="0.25">
      <c r="A15" s="29" t="s">
        <v>55</v>
      </c>
      <c r="B15" s="9">
        <v>398</v>
      </c>
    </row>
    <row r="16" spans="1:2" ht="15.75" customHeight="1" x14ac:dyDescent="0.25">
      <c r="A16" s="28" t="s">
        <v>54</v>
      </c>
      <c r="B16" s="2">
        <v>144</v>
      </c>
    </row>
    <row r="17" spans="1:2" ht="15.75" thickBot="1" x14ac:dyDescent="0.3">
      <c r="A17" s="31" t="s">
        <v>57</v>
      </c>
      <c r="B17" s="15">
        <v>8555</v>
      </c>
    </row>
    <row r="18" spans="1:2" x14ac:dyDescent="0.25">
      <c r="A18" s="6" t="s">
        <v>35</v>
      </c>
      <c r="B18" s="14">
        <v>205</v>
      </c>
    </row>
    <row r="19" spans="1:2" x14ac:dyDescent="0.25">
      <c r="A19" s="4" t="s">
        <v>36</v>
      </c>
      <c r="B19" s="9">
        <v>203</v>
      </c>
    </row>
    <row r="20" spans="1:2" x14ac:dyDescent="0.25">
      <c r="A20" s="4" t="s">
        <v>37</v>
      </c>
      <c r="B20" s="9">
        <v>54</v>
      </c>
    </row>
    <row r="21" spans="1:2" x14ac:dyDescent="0.25">
      <c r="A21" s="4" t="s">
        <v>38</v>
      </c>
      <c r="B21" s="9">
        <v>558</v>
      </c>
    </row>
    <row r="22" spans="1:2" x14ac:dyDescent="0.25">
      <c r="A22" s="7" t="s">
        <v>39</v>
      </c>
      <c r="B22" s="12">
        <v>43</v>
      </c>
    </row>
    <row r="23" spans="1:2" x14ac:dyDescent="0.25">
      <c r="A23" s="7" t="s">
        <v>40</v>
      </c>
      <c r="B23" s="12">
        <v>51</v>
      </c>
    </row>
    <row r="24" spans="1:2" x14ac:dyDescent="0.25">
      <c r="A24" s="4" t="s">
        <v>41</v>
      </c>
      <c r="B24" s="9">
        <v>432.7</v>
      </c>
    </row>
    <row r="25" spans="1:2" ht="15.75" thickBot="1" x14ac:dyDescent="0.3">
      <c r="A25" s="5" t="s">
        <v>42</v>
      </c>
      <c r="B25" s="13">
        <v>19731</v>
      </c>
    </row>
    <row r="26" spans="1:2" x14ac:dyDescent="0.25">
      <c r="A26" s="6" t="s">
        <v>43</v>
      </c>
      <c r="B26" s="16">
        <f>B27+B28</f>
        <v>100</v>
      </c>
    </row>
    <row r="27" spans="1:2" x14ac:dyDescent="0.25">
      <c r="A27" s="7" t="s">
        <v>44</v>
      </c>
      <c r="B27" s="9">
        <v>55</v>
      </c>
    </row>
    <row r="28" spans="1:2" ht="15.75" thickBot="1" x14ac:dyDescent="0.3">
      <c r="A28" s="10" t="s">
        <v>45</v>
      </c>
      <c r="B28" s="9">
        <v>45</v>
      </c>
    </row>
    <row r="29" spans="1:2" x14ac:dyDescent="0.25">
      <c r="A29" s="6" t="s">
        <v>0</v>
      </c>
      <c r="B29" s="14">
        <v>12</v>
      </c>
    </row>
    <row r="30" spans="1:2" x14ac:dyDescent="0.25">
      <c r="A30" s="4" t="s">
        <v>2</v>
      </c>
      <c r="B30" s="12">
        <v>11</v>
      </c>
    </row>
    <row r="31" spans="1:2" x14ac:dyDescent="0.25">
      <c r="A31" s="8" t="s">
        <v>4</v>
      </c>
      <c r="B31" s="9">
        <v>13</v>
      </c>
    </row>
    <row r="32" spans="1:2" ht="15.75" thickBot="1" x14ac:dyDescent="0.3">
      <c r="A32" s="8" t="s">
        <v>1</v>
      </c>
      <c r="B32" s="13">
        <v>210</v>
      </c>
    </row>
    <row r="33" spans="1:2" x14ac:dyDescent="0.25">
      <c r="A33" s="6" t="s">
        <v>46</v>
      </c>
      <c r="B33" s="2">
        <v>311</v>
      </c>
    </row>
    <row r="34" spans="1:2" x14ac:dyDescent="0.25">
      <c r="A34" s="8" t="s">
        <v>47</v>
      </c>
      <c r="B34" s="9">
        <v>373</v>
      </c>
    </row>
    <row r="35" spans="1:2" x14ac:dyDescent="0.25">
      <c r="A35" s="8" t="s">
        <v>48</v>
      </c>
      <c r="B35" s="9">
        <v>845</v>
      </c>
    </row>
    <row r="36" spans="1:2" ht="15.75" thickBot="1" x14ac:dyDescent="0.3">
      <c r="A36" s="5" t="s">
        <v>49</v>
      </c>
      <c r="B36" s="13">
        <v>18869</v>
      </c>
    </row>
    <row r="37" spans="1:2" x14ac:dyDescent="0.25">
      <c r="A37" s="29" t="s">
        <v>50</v>
      </c>
      <c r="B37" s="9">
        <v>7</v>
      </c>
    </row>
    <row r="38" spans="1:2" ht="15.75" thickBot="1" x14ac:dyDescent="0.3">
      <c r="A38" s="32" t="s">
        <v>51</v>
      </c>
      <c r="B38" s="13">
        <v>1176</v>
      </c>
    </row>
    <row r="39" spans="1:2" x14ac:dyDescent="0.25">
      <c r="A39" s="8" t="s">
        <v>10</v>
      </c>
      <c r="B39" s="9">
        <v>156</v>
      </c>
    </row>
    <row r="40" spans="1:2" ht="15.75" thickBot="1" x14ac:dyDescent="0.3">
      <c r="A40" s="5" t="s">
        <v>13</v>
      </c>
      <c r="B40" s="13">
        <v>2230</v>
      </c>
    </row>
    <row r="41" spans="1:2" x14ac:dyDescent="0.25">
      <c r="A41" s="8" t="s">
        <v>12</v>
      </c>
      <c r="B41" s="16">
        <f>B43+B45+B47+B49+B51+B53+B57</f>
        <v>1976</v>
      </c>
    </row>
    <row r="42" spans="1:2" x14ac:dyDescent="0.25">
      <c r="A42" s="8" t="s">
        <v>14</v>
      </c>
      <c r="B42" s="16">
        <f>B44+B46+B48+B50+B52+B54+B58</f>
        <v>50934</v>
      </c>
    </row>
    <row r="43" spans="1:2" ht="30" x14ac:dyDescent="0.25">
      <c r="A43" s="30" t="s">
        <v>15</v>
      </c>
      <c r="B43" s="17">
        <v>832</v>
      </c>
    </row>
    <row r="44" spans="1:2" x14ac:dyDescent="0.25">
      <c r="A44" s="30" t="s">
        <v>19</v>
      </c>
      <c r="B44" s="17">
        <v>25322</v>
      </c>
    </row>
    <row r="45" spans="1:2" x14ac:dyDescent="0.25">
      <c r="A45" s="30" t="s">
        <v>16</v>
      </c>
      <c r="B45" s="17">
        <v>120</v>
      </c>
    </row>
    <row r="46" spans="1:2" x14ac:dyDescent="0.25">
      <c r="A46" s="30" t="s">
        <v>20</v>
      </c>
      <c r="B46" s="17">
        <v>2590</v>
      </c>
    </row>
    <row r="47" spans="1:2" x14ac:dyDescent="0.25">
      <c r="A47" s="30" t="s">
        <v>18</v>
      </c>
      <c r="B47" s="17">
        <v>292</v>
      </c>
    </row>
    <row r="48" spans="1:2" x14ac:dyDescent="0.25">
      <c r="A48" s="30" t="s">
        <v>21</v>
      </c>
      <c r="B48" s="17">
        <v>3731</v>
      </c>
    </row>
    <row r="49" spans="1:2" ht="30" x14ac:dyDescent="0.25">
      <c r="A49" s="30" t="s">
        <v>17</v>
      </c>
      <c r="B49" s="17">
        <v>605</v>
      </c>
    </row>
    <row r="50" spans="1:2" x14ac:dyDescent="0.25">
      <c r="A50" s="30" t="s">
        <v>22</v>
      </c>
      <c r="B50" s="17">
        <v>12353</v>
      </c>
    </row>
    <row r="51" spans="1:2" ht="30" x14ac:dyDescent="0.25">
      <c r="A51" s="29" t="s">
        <v>23</v>
      </c>
      <c r="B51" s="18">
        <v>80</v>
      </c>
    </row>
    <row r="52" spans="1:2" x14ac:dyDescent="0.25">
      <c r="A52" s="29" t="s">
        <v>25</v>
      </c>
      <c r="B52" s="18">
        <v>2648</v>
      </c>
    </row>
    <row r="53" spans="1:2" ht="30" x14ac:dyDescent="0.25">
      <c r="A53" s="29" t="s">
        <v>24</v>
      </c>
      <c r="B53" s="18">
        <v>8</v>
      </c>
    </row>
    <row r="54" spans="1:2" x14ac:dyDescent="0.25">
      <c r="A54" s="29" t="s">
        <v>26</v>
      </c>
      <c r="B54" s="18">
        <v>2400</v>
      </c>
    </row>
    <row r="55" spans="1:2" x14ac:dyDescent="0.25">
      <c r="A55" s="29" t="s">
        <v>61</v>
      </c>
      <c r="B55" s="18" t="s">
        <v>62</v>
      </c>
    </row>
    <row r="56" spans="1:2" x14ac:dyDescent="0.25">
      <c r="A56" s="29" t="s">
        <v>61</v>
      </c>
      <c r="B56" s="18" t="s">
        <v>62</v>
      </c>
    </row>
    <row r="57" spans="1:2" x14ac:dyDescent="0.25">
      <c r="A57" s="29" t="s">
        <v>27</v>
      </c>
      <c r="B57" s="9">
        <v>39</v>
      </c>
    </row>
    <row r="58" spans="1:2" x14ac:dyDescent="0.25">
      <c r="A58" s="29" t="s">
        <v>3</v>
      </c>
      <c r="B58" s="9">
        <v>1890</v>
      </c>
    </row>
    <row r="59" spans="1:2" x14ac:dyDescent="0.25">
      <c r="A59" s="4" t="s">
        <v>52</v>
      </c>
      <c r="B59" s="9">
        <v>40</v>
      </c>
    </row>
    <row r="60" spans="1:2" ht="15.75" thickBot="1" x14ac:dyDescent="0.3">
      <c r="A60" s="5" t="s">
        <v>53</v>
      </c>
      <c r="B60" s="13">
        <v>962</v>
      </c>
    </row>
  </sheetData>
  <conditionalFormatting sqref="B26">
    <cfRule type="containsText" dxfId="4" priority="5" operator="containsText" text="na">
      <formula>NOT(ISERROR(SEARCH("na",B26)))</formula>
    </cfRule>
  </conditionalFormatting>
  <conditionalFormatting sqref="B41">
    <cfRule type="containsText" dxfId="3" priority="4" operator="containsText" text="na">
      <formula>NOT(ISERROR(SEARCH("na",B41)))</formula>
    </cfRule>
  </conditionalFormatting>
  <conditionalFormatting sqref="B42">
    <cfRule type="containsText" dxfId="2" priority="3" operator="containsText" text="na">
      <formula>NOT(ISERROR(SEARCH("na",B42)))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J36"/>
  <sheetViews>
    <sheetView tabSelected="1" zoomScaleNormal="100" workbookViewId="0">
      <pane xSplit="1" topLeftCell="B1" activePane="topRight" state="frozen"/>
      <selection pane="topRight" activeCell="F2" sqref="F2:I2"/>
    </sheetView>
  </sheetViews>
  <sheetFormatPr defaultRowHeight="15" x14ac:dyDescent="0.25"/>
  <cols>
    <col min="1" max="1" width="90" customWidth="1"/>
  </cols>
  <sheetData>
    <row r="1" spans="1:10" ht="36" customHeight="1" x14ac:dyDescent="0.25">
      <c r="A1" s="3" t="s">
        <v>5</v>
      </c>
      <c r="B1" s="1">
        <v>2016</v>
      </c>
      <c r="C1" s="1">
        <v>2017</v>
      </c>
      <c r="D1" s="1">
        <v>2018</v>
      </c>
      <c r="E1" s="1">
        <v>2019</v>
      </c>
      <c r="F1" s="1">
        <v>2020</v>
      </c>
      <c r="G1" s="47">
        <v>2021</v>
      </c>
      <c r="H1" s="47">
        <v>2022</v>
      </c>
      <c r="I1" s="47">
        <v>2023</v>
      </c>
    </row>
    <row r="2" spans="1:10" ht="15.75" thickBot="1" x14ac:dyDescent="0.3">
      <c r="A2" s="24" t="s">
        <v>28</v>
      </c>
      <c r="B2" s="19">
        <f t="shared" ref="B2:E2" si="0">B11+B13+B15</f>
        <v>88029</v>
      </c>
      <c r="C2" s="19">
        <f t="shared" si="0"/>
        <v>82635</v>
      </c>
      <c r="D2" s="19">
        <f t="shared" si="0"/>
        <v>85795</v>
      </c>
      <c r="E2" s="19">
        <f t="shared" si="0"/>
        <v>75119</v>
      </c>
      <c r="F2" s="19">
        <f>F11+F13+F15</f>
        <v>74311</v>
      </c>
      <c r="G2" s="52">
        <f t="shared" ref="G2:I2" si="1">G11+G13+G15</f>
        <v>72162</v>
      </c>
      <c r="H2" s="52">
        <f t="shared" si="1"/>
        <v>83542</v>
      </c>
      <c r="I2" s="52">
        <f t="shared" si="1"/>
        <v>95573</v>
      </c>
    </row>
    <row r="3" spans="1:10" x14ac:dyDescent="0.25">
      <c r="A3" s="22" t="s">
        <v>11</v>
      </c>
      <c r="B3" s="34">
        <v>624</v>
      </c>
      <c r="C3" s="34">
        <v>493</v>
      </c>
      <c r="D3" s="34">
        <v>358</v>
      </c>
      <c r="E3" s="34">
        <v>290</v>
      </c>
      <c r="F3" s="14">
        <v>279</v>
      </c>
      <c r="G3" s="34">
        <v>47</v>
      </c>
      <c r="H3" s="34">
        <v>224</v>
      </c>
      <c r="I3" s="34">
        <v>215</v>
      </c>
    </row>
    <row r="4" spans="1:10" x14ac:dyDescent="0.25">
      <c r="A4" s="23" t="s">
        <v>7</v>
      </c>
      <c r="B4" s="35">
        <v>572</v>
      </c>
      <c r="C4" s="35">
        <v>446</v>
      </c>
      <c r="D4" s="36">
        <v>340</v>
      </c>
      <c r="E4" s="36">
        <v>261</v>
      </c>
      <c r="F4" s="9">
        <v>267</v>
      </c>
      <c r="G4" s="36">
        <v>45</v>
      </c>
      <c r="H4" s="36">
        <v>219</v>
      </c>
      <c r="I4" s="36">
        <v>212</v>
      </c>
    </row>
    <row r="5" spans="1:10" x14ac:dyDescent="0.25">
      <c r="A5" s="24" t="s">
        <v>8</v>
      </c>
      <c r="B5" s="36">
        <v>679</v>
      </c>
      <c r="C5" s="36">
        <v>569</v>
      </c>
      <c r="D5" s="36">
        <v>446</v>
      </c>
      <c r="E5" s="36">
        <v>335</v>
      </c>
      <c r="F5" s="9">
        <v>266</v>
      </c>
      <c r="G5" s="36">
        <v>8</v>
      </c>
      <c r="H5" s="36">
        <v>311</v>
      </c>
      <c r="I5" s="36">
        <v>208</v>
      </c>
    </row>
    <row r="6" spans="1:10" x14ac:dyDescent="0.25">
      <c r="A6" s="25" t="s">
        <v>6</v>
      </c>
      <c r="B6" s="37">
        <v>564</v>
      </c>
      <c r="C6" s="37">
        <v>441</v>
      </c>
      <c r="D6" s="36">
        <v>335</v>
      </c>
      <c r="E6" s="36">
        <v>261</v>
      </c>
      <c r="F6" s="9">
        <v>262</v>
      </c>
      <c r="G6" s="36">
        <v>299</v>
      </c>
      <c r="H6" s="36">
        <v>207</v>
      </c>
      <c r="I6" s="36">
        <v>211</v>
      </c>
    </row>
    <row r="7" spans="1:10" ht="30" x14ac:dyDescent="0.25">
      <c r="A7" s="25" t="s">
        <v>9</v>
      </c>
      <c r="B7" s="37">
        <v>12</v>
      </c>
      <c r="C7" s="37">
        <v>10</v>
      </c>
      <c r="D7" s="38">
        <v>6</v>
      </c>
      <c r="E7" s="38">
        <v>0</v>
      </c>
      <c r="F7" s="20">
        <v>0</v>
      </c>
      <c r="G7" s="36">
        <v>2</v>
      </c>
      <c r="H7" s="36">
        <v>5</v>
      </c>
      <c r="I7" s="36">
        <v>3</v>
      </c>
    </row>
    <row r="8" spans="1:10" x14ac:dyDescent="0.25">
      <c r="A8" s="24" t="s">
        <v>56</v>
      </c>
      <c r="B8" s="36">
        <v>603</v>
      </c>
      <c r="C8" s="36">
        <v>468</v>
      </c>
      <c r="D8" s="36">
        <v>370</v>
      </c>
      <c r="E8" s="36">
        <v>281</v>
      </c>
      <c r="F8" s="9">
        <v>255.5</v>
      </c>
      <c r="G8" s="36">
        <v>287.5</v>
      </c>
      <c r="H8" s="36">
        <v>248</v>
      </c>
      <c r="I8" s="36">
        <v>213.5</v>
      </c>
    </row>
    <row r="9" spans="1:10" x14ac:dyDescent="0.25">
      <c r="A9" s="24" t="s">
        <v>55</v>
      </c>
      <c r="B9" s="36">
        <v>309</v>
      </c>
      <c r="C9" s="36">
        <v>237</v>
      </c>
      <c r="D9" s="36">
        <v>164</v>
      </c>
      <c r="E9" s="36">
        <v>120</v>
      </c>
      <c r="F9" s="9">
        <v>132</v>
      </c>
      <c r="G9" s="36">
        <v>138</v>
      </c>
      <c r="H9" s="36">
        <v>90</v>
      </c>
      <c r="I9" s="36">
        <v>101</v>
      </c>
    </row>
    <row r="10" spans="1:10" ht="30" x14ac:dyDescent="0.25">
      <c r="A10" s="23" t="s">
        <v>54</v>
      </c>
      <c r="B10" s="39">
        <v>112</v>
      </c>
      <c r="C10" s="39">
        <v>94</v>
      </c>
      <c r="D10" s="36">
        <v>72</v>
      </c>
      <c r="E10" s="36">
        <v>58</v>
      </c>
      <c r="F10" s="9">
        <v>62</v>
      </c>
      <c r="G10" s="36">
        <v>77</v>
      </c>
      <c r="H10" s="36">
        <v>38</v>
      </c>
      <c r="I10" s="36">
        <v>52</v>
      </c>
    </row>
    <row r="11" spans="1:10" x14ac:dyDescent="0.25">
      <c r="A11" s="26" t="s">
        <v>57</v>
      </c>
      <c r="B11" s="37">
        <v>6995</v>
      </c>
      <c r="C11" s="37">
        <v>5911</v>
      </c>
      <c r="D11" s="37">
        <v>4700</v>
      </c>
      <c r="E11" s="37">
        <v>3565</v>
      </c>
      <c r="F11" s="15">
        <v>3252</v>
      </c>
      <c r="G11" s="36">
        <v>3652</v>
      </c>
      <c r="H11" s="36">
        <v>3161</v>
      </c>
      <c r="I11" s="36">
        <v>2724</v>
      </c>
    </row>
    <row r="12" spans="1:10" x14ac:dyDescent="0.25">
      <c r="A12" s="24" t="s">
        <v>50</v>
      </c>
      <c r="B12" s="36">
        <v>10</v>
      </c>
      <c r="C12" s="36">
        <v>9</v>
      </c>
      <c r="D12" s="36">
        <v>15</v>
      </c>
      <c r="E12" s="36">
        <v>7</v>
      </c>
      <c r="F12" s="9">
        <v>12</v>
      </c>
      <c r="G12" s="36">
        <v>16</v>
      </c>
      <c r="H12" s="36">
        <v>12</v>
      </c>
      <c r="I12" s="36">
        <v>9</v>
      </c>
    </row>
    <row r="13" spans="1:10" ht="15.75" thickBot="1" x14ac:dyDescent="0.3">
      <c r="A13" s="40" t="s">
        <v>51</v>
      </c>
      <c r="B13" s="41">
        <v>1595</v>
      </c>
      <c r="C13" s="41">
        <v>1366</v>
      </c>
      <c r="D13" s="41">
        <v>2872</v>
      </c>
      <c r="E13" s="41">
        <v>1160</v>
      </c>
      <c r="F13" s="13">
        <v>2154</v>
      </c>
      <c r="G13" s="39">
        <v>3070</v>
      </c>
      <c r="H13" s="48">
        <v>2642</v>
      </c>
      <c r="I13" s="48">
        <v>1905</v>
      </c>
      <c r="J13" s="50"/>
    </row>
    <row r="14" spans="1:10" x14ac:dyDescent="0.25">
      <c r="A14" s="25" t="s">
        <v>12</v>
      </c>
      <c r="B14" s="33">
        <f>B16+B18+B20+B22+B24+B26</f>
        <v>2323</v>
      </c>
      <c r="C14" s="33">
        <f>C16+C18+C20+C22+C24+C26</f>
        <v>3447</v>
      </c>
      <c r="D14" s="21">
        <f t="shared" ref="D14:E14" si="2">D16+D18+D20+D22+D24+D28</f>
        <v>3072</v>
      </c>
      <c r="E14" s="21">
        <f t="shared" si="2"/>
        <v>2693</v>
      </c>
      <c r="F14" s="21">
        <f t="shared" ref="F14:H15" si="3">F16+F18+F20+F22+F24+F28</f>
        <v>3050</v>
      </c>
      <c r="G14" s="21">
        <f t="shared" si="3"/>
        <v>2911</v>
      </c>
      <c r="H14" s="21">
        <f t="shared" si="3"/>
        <v>2600</v>
      </c>
      <c r="I14" s="21">
        <f t="shared" ref="I14" si="4">I16+I18+I20+I22+I24+I28</f>
        <v>2312</v>
      </c>
    </row>
    <row r="15" spans="1:10" x14ac:dyDescent="0.25">
      <c r="A15" s="25" t="s">
        <v>14</v>
      </c>
      <c r="B15" s="33">
        <f>B17+B19+B21+B23+B25+B27</f>
        <v>79439</v>
      </c>
      <c r="C15" s="33">
        <f>C17+C19+C21+C23+C25+C27</f>
        <v>75358</v>
      </c>
      <c r="D15" s="16">
        <f t="shared" ref="D15:E15" si="5">D17+D19+D21+D23+D25+D29</f>
        <v>78223</v>
      </c>
      <c r="E15" s="16">
        <f t="shared" si="5"/>
        <v>70394</v>
      </c>
      <c r="F15" s="16">
        <f t="shared" si="3"/>
        <v>68905</v>
      </c>
      <c r="G15" s="16">
        <f t="shared" si="3"/>
        <v>65440</v>
      </c>
      <c r="H15" s="16">
        <f t="shared" si="3"/>
        <v>77739</v>
      </c>
      <c r="I15" s="16">
        <f t="shared" ref="I15" si="6">I17+I19+I21+I23+I25+I29</f>
        <v>90944</v>
      </c>
    </row>
    <row r="16" spans="1:10" ht="30" x14ac:dyDescent="0.25">
      <c r="A16" s="25" t="s">
        <v>15</v>
      </c>
      <c r="B16" s="42">
        <v>822</v>
      </c>
      <c r="C16" s="42">
        <v>1652</v>
      </c>
      <c r="D16" s="38">
        <v>1305</v>
      </c>
      <c r="E16" s="38">
        <v>1048</v>
      </c>
      <c r="F16" s="20">
        <v>963</v>
      </c>
      <c r="G16" s="36">
        <v>848</v>
      </c>
      <c r="H16" s="36">
        <v>578</v>
      </c>
      <c r="I16" s="36">
        <v>481</v>
      </c>
    </row>
    <row r="17" spans="1:9" x14ac:dyDescent="0.25">
      <c r="A17" s="25" t="s">
        <v>19</v>
      </c>
      <c r="B17" s="42">
        <v>45668</v>
      </c>
      <c r="C17" s="42">
        <v>40749</v>
      </c>
      <c r="D17" s="38">
        <v>33202</v>
      </c>
      <c r="E17" s="38">
        <v>27100</v>
      </c>
      <c r="F17" s="20">
        <v>26325</v>
      </c>
      <c r="G17" s="36">
        <v>23608</v>
      </c>
      <c r="H17" s="36">
        <v>27560</v>
      </c>
      <c r="I17" s="36">
        <v>36955</v>
      </c>
    </row>
    <row r="18" spans="1:9" x14ac:dyDescent="0.25">
      <c r="A18" s="25" t="s">
        <v>16</v>
      </c>
      <c r="B18" s="42">
        <v>145</v>
      </c>
      <c r="C18" s="42">
        <v>275</v>
      </c>
      <c r="D18" s="38">
        <v>256</v>
      </c>
      <c r="E18" s="38">
        <v>217</v>
      </c>
      <c r="F18" s="20">
        <v>243</v>
      </c>
      <c r="G18" s="36">
        <v>222</v>
      </c>
      <c r="H18" s="36">
        <v>127</v>
      </c>
      <c r="I18" s="36">
        <v>103</v>
      </c>
    </row>
    <row r="19" spans="1:9" x14ac:dyDescent="0.25">
      <c r="A19" s="25" t="s">
        <v>20</v>
      </c>
      <c r="B19" s="42">
        <v>7192</v>
      </c>
      <c r="C19" s="42">
        <v>7424</v>
      </c>
      <c r="D19" s="38">
        <v>6554</v>
      </c>
      <c r="E19" s="38">
        <v>5759</v>
      </c>
      <c r="F19" s="20">
        <v>6487</v>
      </c>
      <c r="G19" s="36">
        <v>5062</v>
      </c>
      <c r="H19" s="36">
        <v>5913</v>
      </c>
      <c r="I19" s="36">
        <v>6849</v>
      </c>
    </row>
    <row r="20" spans="1:9" x14ac:dyDescent="0.25">
      <c r="A20" s="25" t="s">
        <v>18</v>
      </c>
      <c r="B20" s="42">
        <v>483</v>
      </c>
      <c r="C20" s="42">
        <v>488</v>
      </c>
      <c r="D20" s="38">
        <v>347</v>
      </c>
      <c r="E20" s="38">
        <v>302</v>
      </c>
      <c r="F20" s="20">
        <v>357</v>
      </c>
      <c r="G20" s="36">
        <v>361</v>
      </c>
      <c r="H20" s="36">
        <v>363</v>
      </c>
      <c r="I20" s="36">
        <v>426</v>
      </c>
    </row>
    <row r="21" spans="1:9" x14ac:dyDescent="0.25">
      <c r="A21" s="25" t="s">
        <v>21</v>
      </c>
      <c r="B21" s="42">
        <v>5343</v>
      </c>
      <c r="C21" s="42">
        <v>6378</v>
      </c>
      <c r="D21" s="38">
        <v>6163</v>
      </c>
      <c r="E21" s="38">
        <v>5126</v>
      </c>
      <c r="F21" s="20">
        <v>6024</v>
      </c>
      <c r="G21" s="36">
        <v>6231</v>
      </c>
      <c r="H21" s="36">
        <v>7959</v>
      </c>
      <c r="I21" s="36">
        <v>7766</v>
      </c>
    </row>
    <row r="22" spans="1:9" ht="30" x14ac:dyDescent="0.25">
      <c r="A22" s="25" t="s">
        <v>17</v>
      </c>
      <c r="B22" s="42">
        <v>804</v>
      </c>
      <c r="C22" s="42">
        <v>863</v>
      </c>
      <c r="D22" s="38">
        <v>964</v>
      </c>
      <c r="E22" s="38">
        <v>948</v>
      </c>
      <c r="F22" s="20">
        <v>1351</v>
      </c>
      <c r="G22" s="36">
        <v>1349</v>
      </c>
      <c r="H22" s="36">
        <v>1417</v>
      </c>
      <c r="I22" s="36">
        <v>1210</v>
      </c>
    </row>
    <row r="23" spans="1:9" x14ac:dyDescent="0.25">
      <c r="A23" s="25" t="s">
        <v>22</v>
      </c>
      <c r="B23" s="42">
        <v>17851</v>
      </c>
      <c r="C23" s="42">
        <v>17833</v>
      </c>
      <c r="D23" s="38">
        <v>21844</v>
      </c>
      <c r="E23" s="38">
        <v>23264</v>
      </c>
      <c r="F23" s="20">
        <v>22799</v>
      </c>
      <c r="G23" s="36">
        <v>23419</v>
      </c>
      <c r="H23" s="36">
        <v>28262</v>
      </c>
      <c r="I23" s="36">
        <v>32914</v>
      </c>
    </row>
    <row r="24" spans="1:9" ht="30" x14ac:dyDescent="0.25">
      <c r="A24" s="24" t="s">
        <v>23</v>
      </c>
      <c r="B24" s="43">
        <v>65</v>
      </c>
      <c r="C24" s="43">
        <v>165</v>
      </c>
      <c r="D24" s="36">
        <v>171</v>
      </c>
      <c r="E24" s="36">
        <v>158</v>
      </c>
      <c r="F24" s="9">
        <v>124</v>
      </c>
      <c r="G24" s="36">
        <v>120</v>
      </c>
      <c r="H24" s="36">
        <v>105</v>
      </c>
      <c r="I24" s="36">
        <v>86</v>
      </c>
    </row>
    <row r="25" spans="1:9" x14ac:dyDescent="0.25">
      <c r="A25" s="24" t="s">
        <v>25</v>
      </c>
      <c r="B25" s="43">
        <v>2835</v>
      </c>
      <c r="C25" s="43">
        <v>2392</v>
      </c>
      <c r="D25" s="36">
        <v>2060</v>
      </c>
      <c r="E25" s="36">
        <v>2495</v>
      </c>
      <c r="F25" s="9">
        <v>3220</v>
      </c>
      <c r="G25" s="36">
        <v>3270</v>
      </c>
      <c r="H25" s="36">
        <v>3045</v>
      </c>
      <c r="I25" s="36">
        <v>3460</v>
      </c>
    </row>
    <row r="26" spans="1:9" ht="30" x14ac:dyDescent="0.25">
      <c r="A26" s="24" t="s">
        <v>24</v>
      </c>
      <c r="B26" s="43">
        <v>4</v>
      </c>
      <c r="C26" s="43">
        <v>4</v>
      </c>
      <c r="D26" s="38">
        <v>0</v>
      </c>
      <c r="E26" s="38">
        <v>0</v>
      </c>
      <c r="F26" s="20">
        <v>1</v>
      </c>
      <c r="G26" s="20">
        <v>1</v>
      </c>
      <c r="H26" s="36">
        <v>0</v>
      </c>
      <c r="I26" s="36">
        <v>0</v>
      </c>
    </row>
    <row r="27" spans="1:9" x14ac:dyDescent="0.25">
      <c r="A27" s="24" t="s">
        <v>26</v>
      </c>
      <c r="B27" s="43">
        <v>550</v>
      </c>
      <c r="C27" s="43">
        <v>582</v>
      </c>
      <c r="D27" s="38">
        <v>0</v>
      </c>
      <c r="E27" s="38">
        <v>0</v>
      </c>
      <c r="F27" s="20">
        <v>15</v>
      </c>
      <c r="G27" s="20">
        <v>150</v>
      </c>
      <c r="H27" s="36">
        <v>0</v>
      </c>
      <c r="I27" s="36">
        <v>0</v>
      </c>
    </row>
    <row r="28" spans="1:9" x14ac:dyDescent="0.25">
      <c r="A28" s="24" t="s">
        <v>61</v>
      </c>
      <c r="B28" s="43" t="s">
        <v>62</v>
      </c>
      <c r="C28" s="43" t="s">
        <v>62</v>
      </c>
      <c r="D28" s="38">
        <v>29</v>
      </c>
      <c r="E28" s="38">
        <v>20</v>
      </c>
      <c r="F28" s="20">
        <v>12</v>
      </c>
      <c r="G28" s="20">
        <v>11</v>
      </c>
      <c r="H28" s="36">
        <v>10</v>
      </c>
      <c r="I28" s="36">
        <v>6</v>
      </c>
    </row>
    <row r="29" spans="1:9" x14ac:dyDescent="0.25">
      <c r="A29" s="24" t="s">
        <v>61</v>
      </c>
      <c r="B29" s="43" t="s">
        <v>62</v>
      </c>
      <c r="C29" s="43" t="s">
        <v>62</v>
      </c>
      <c r="D29" s="38">
        <v>8400</v>
      </c>
      <c r="E29" s="38">
        <v>6650</v>
      </c>
      <c r="F29" s="20">
        <v>4050</v>
      </c>
      <c r="G29" s="20">
        <v>3850</v>
      </c>
      <c r="H29" s="36">
        <v>5000</v>
      </c>
      <c r="I29" s="36">
        <v>3000</v>
      </c>
    </row>
    <row r="30" spans="1:9" x14ac:dyDescent="0.25">
      <c r="A30" s="44"/>
      <c r="B30" s="44"/>
      <c r="C30" s="44"/>
      <c r="D30" s="44"/>
      <c r="E30" s="44"/>
    </row>
    <row r="31" spans="1:9" x14ac:dyDescent="0.25">
      <c r="A31" s="44"/>
      <c r="B31" s="44"/>
      <c r="C31" s="44"/>
      <c r="D31" s="44"/>
      <c r="E31" s="44"/>
    </row>
    <row r="32" spans="1:9" x14ac:dyDescent="0.25">
      <c r="A32" s="45" t="s">
        <v>60</v>
      </c>
      <c r="B32" s="44"/>
      <c r="C32" s="44"/>
      <c r="D32" s="44"/>
      <c r="E32" s="44"/>
    </row>
    <row r="33" spans="1:5" ht="15.75" customHeight="1" x14ac:dyDescent="0.25">
      <c r="A33" s="51" t="s">
        <v>59</v>
      </c>
      <c r="B33" s="51"/>
      <c r="C33" s="51"/>
      <c r="D33" s="51"/>
      <c r="E33" s="51"/>
    </row>
    <row r="34" spans="1:5" ht="15" customHeight="1" x14ac:dyDescent="0.25">
      <c r="A34" s="46" t="s">
        <v>58</v>
      </c>
      <c r="B34" s="44"/>
      <c r="C34" s="44"/>
      <c r="D34" s="44"/>
      <c r="E34" s="44"/>
    </row>
    <row r="35" spans="1:5" x14ac:dyDescent="0.25">
      <c r="A35" s="11"/>
    </row>
    <row r="36" spans="1:5" ht="19.5" customHeight="1" x14ac:dyDescent="0.25"/>
  </sheetData>
  <mergeCells count="1">
    <mergeCell ref="A33:E33"/>
  </mergeCells>
  <conditionalFormatting sqref="B14:I14">
    <cfRule type="containsText" dxfId="1" priority="2" operator="containsText" text="na">
      <formula>NOT(ISERROR(SEARCH("na",B14)))</formula>
    </cfRule>
  </conditionalFormatting>
  <conditionalFormatting sqref="B15:I15">
    <cfRule type="containsText" dxfId="0" priority="1" operator="containsText" text="na">
      <formula>NOT(ISERROR(SEARCH("na",B15)))</formula>
    </cfRule>
  </conditionalFormatting>
  <pageMargins left="0.23622047244094491" right="0.23622047244094491" top="0.19685039370078741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K101"/>
  <sheetViews>
    <sheetView topLeftCell="C82" zoomScale="96" zoomScaleNormal="96" workbookViewId="0">
      <selection activeCell="Y106" sqref="Y106"/>
    </sheetView>
  </sheetViews>
  <sheetFormatPr defaultRowHeight="15" x14ac:dyDescent="0.25"/>
  <cols>
    <col min="3" max="3" width="10.85546875" customWidth="1"/>
    <col min="11" max="11" width="16.42578125" customWidth="1"/>
  </cols>
  <sheetData>
    <row r="101" spans="11:11" x14ac:dyDescent="0.25">
      <c r="K101" s="49"/>
    </row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"/>
  <sheetViews>
    <sheetView workbookViewId="0">
      <selection activeCell="D80" sqref="D80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2015</vt:lpstr>
      <vt:lpstr>2016-tól</vt:lpstr>
      <vt:lpstr>Diagram</vt:lpstr>
      <vt:lpstr>Módszertan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feher.adrienn</dc:creator>
  <cp:lastModifiedBy>Fehér Adrienn</cp:lastModifiedBy>
  <cp:lastPrinted>2022-02-08T13:10:39Z</cp:lastPrinted>
  <dcterms:created xsi:type="dcterms:W3CDTF">2011-08-25T12:01:00Z</dcterms:created>
  <dcterms:modified xsi:type="dcterms:W3CDTF">2024-04-17T12:12:15Z</dcterms:modified>
</cp:coreProperties>
</file>